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295" activeTab="0"/>
  </bookViews>
  <sheets>
    <sheet name="PAPP SAMBO DIC" sheetId="1" r:id="rId1"/>
    <sheet name="RESUMEN DESGLOSE PAPP" sheetId="5" r:id="rId2"/>
    <sheet name="TOTAL GRUPO DE GASTOS" sheetId="3" r:id="rId3"/>
  </sheets>
  <definedNames>
    <definedName name="_xlnm._FilterDatabase" localSheetId="0" hidden="1">'PAPP SAMBO DIC'!$A$6:$BE$237</definedName>
  </definedNames>
  <calcPr calcId="152511"/>
  <pivotCaches>
    <pivotCache cacheId="22" r:id="rId4"/>
    <pivotCache cacheId="19" r:id="rId5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PGE</author>
  </authors>
  <commentList>
    <comment ref="AI42" authorId="0">
      <text>
        <r>
          <rPr>
            <b/>
            <sz val="9"/>
            <rFont val="Tahoma"/>
            <family val="2"/>
          </rPr>
          <t>PGE:</t>
        </r>
        <r>
          <rPr>
            <sz val="9"/>
            <rFont val="Tahoma"/>
            <family val="2"/>
          </rPr>
          <t xml:space="preserve">
INCLUIR A LA SUMA DE ESTOS VALORES LOS 400 DEL ITEM 530604 PARA COMPLETAR LOS VALORES SEGÚN LO QUE SE TENIA EN PAPP Y LO TOMADO PARA PC </t>
        </r>
      </text>
    </comment>
  </commentList>
</comments>
</file>

<file path=xl/sharedStrings.xml><?xml version="1.0" encoding="utf-8"?>
<sst xmlns="http://schemas.openxmlformats.org/spreadsheetml/2006/main" count="6520" uniqueCount="333">
  <si>
    <t>SERVICIO INTEGRADO DE SEGURIDAD ECU 911</t>
  </si>
  <si>
    <t>PLAN ANUAL DE LA POLÍTICA PÚBLICA - PAPP 2021</t>
  </si>
  <si>
    <t>I. OBJETIVOS Y POLÍTICAS</t>
  </si>
  <si>
    <t>II. ESTRUCTURA ORGANIZATIVA</t>
  </si>
  <si>
    <t>III. ACTIVIDAD PAPP</t>
  </si>
  <si>
    <t>IV. ESTRUCTURA PROGRAMÁTICA</t>
  </si>
  <si>
    <t>V. PROGRAMACIÓN FINANCIERA</t>
  </si>
  <si>
    <t>OBJETIVOS PND</t>
  </si>
  <si>
    <t>POLÍTICAS PND</t>
  </si>
  <si>
    <t>PROGRAMA NACIONAL</t>
  </si>
  <si>
    <t>MISIÓN</t>
  </si>
  <si>
    <t>VISIÓN</t>
  </si>
  <si>
    <t>OBJETIVOS ESTRATÉGICOS INSTITUCIONAL - MEF</t>
  </si>
  <si>
    <t>OBJETIVOS ESTRATÉGICOS</t>
  </si>
  <si>
    <t>OBJETIVOS OPERATIVOS</t>
  </si>
  <si>
    <t>META</t>
  </si>
  <si>
    <t>INDICADOR</t>
  </si>
  <si>
    <t>PLANTA CENTRAL / ZONAS</t>
  </si>
  <si>
    <t>DIRECCIÓN GENERAL / COORDINACIÓN / SUBDIRECCIÓN</t>
  </si>
  <si>
    <t>DIRECCIÓN</t>
  </si>
  <si>
    <t>MACROACTIVIDAD PAPP</t>
  </si>
  <si>
    <t>ACTIVIDAD PAPP</t>
  </si>
  <si>
    <t>RESPONSABLE</t>
  </si>
  <si>
    <t>RECURSOS</t>
  </si>
  <si>
    <t>PONDERACIÓN</t>
  </si>
  <si>
    <t>CÓDIGO EOD</t>
  </si>
  <si>
    <t>CÓDIGO PROGRAMA</t>
  </si>
  <si>
    <t>PROGRAMA</t>
  </si>
  <si>
    <t>CÓDIGO PROYECTO</t>
  </si>
  <si>
    <t>PROYECTO</t>
  </si>
  <si>
    <t>CÓDIGO ACTIVIDAD</t>
  </si>
  <si>
    <t>ACTIVIDAD</t>
  </si>
  <si>
    <t>ORGANISMO</t>
  </si>
  <si>
    <t>CORRELATIVO</t>
  </si>
  <si>
    <t>CÓDIGO GEO</t>
  </si>
  <si>
    <t>CENTRO</t>
  </si>
  <si>
    <t>CÓDIGO FUENTE</t>
  </si>
  <si>
    <t>TIPO DE GASTO</t>
  </si>
  <si>
    <t>GRUPO DE GASTO</t>
  </si>
  <si>
    <t>ÍTEM PRESUPUESTARIO</t>
  </si>
  <si>
    <t>DESCRIPCIÓN ÍTEM PRESUPUESTARIO</t>
  </si>
  <si>
    <t>PRESUPUESTO PAPP INICIAL</t>
  </si>
  <si>
    <t>PRESUPUESTO VIGENTE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</si>
  <si>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</si>
  <si>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</si>
  <si>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</si>
  <si>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</si>
  <si>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</si>
  <si>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</si>
  <si>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</si>
  <si>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</si>
  <si>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</si>
  <si>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</si>
  <si>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</si>
  <si>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</si>
  <si>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PROGRAMADO</t>
  </si>
  <si>
    <t>REVISIÓN DE SUMAS</t>
  </si>
  <si>
    <t>OBJETIVO 1: GARANTIZAR UNA VIDA DIGNA CON IGUALES OPORTUNIDADES PARA TODAS LAS PERSONAS</t>
  </si>
  <si>
    <t>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</t>
  </si>
  <si>
    <t>PAZ, JUSTICIA E INSTITUCIONES SÓLIDAS</t>
  </si>
  <si>
    <t>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</t>
  </si>
  <si>
    <t>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</t>
  </si>
  <si>
    <t>FORTALECER LAS CAPACIDADES INSTITUCIONALES</t>
  </si>
  <si>
    <t>INCREMENTAR LA EFICIENCIA INSTITUCIONAL DEL SERVICIO INTEGRADO DE SEGURIDAD ECU 911</t>
  </si>
  <si>
    <t>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</t>
  </si>
  <si>
    <t>PORCENTAJE DE CUMPLIMIENTO DE PLANES DE ACCIÓN DE MEJORA DE LA GESTIÓN INSTITUCIONAL</t>
  </si>
  <si>
    <t>COORDINACIÓN ZONAL</t>
  </si>
  <si>
    <t>COORDINACIÓN ZONAL 5 - 8</t>
  </si>
  <si>
    <t>DIRECCIÓN ZONAL ADMINISTRATIVA FINANCIERA Y DE ADMINISTRACIÓN DE RECURSOS HUMANOS</t>
  </si>
  <si>
    <t>ADMINISTRACIÓN CENTRAL</t>
  </si>
  <si>
    <t>CONTRATACIÓN DEL SERVICIO DE ABASTECIMIENTO DE AGUA POTABLE PARA EL CENTRO OPERATIVO ZONAL SAMBORONDON</t>
  </si>
  <si>
    <t xml:space="preserve">ANALISTA DE GESTIÓN ADMINISTRATIVA Y FINANCIERA LOCAL - ANGEL SOLARI </t>
  </si>
  <si>
    <t>SÍ</t>
  </si>
  <si>
    <t>266 0005</t>
  </si>
  <si>
    <t>01</t>
  </si>
  <si>
    <t>ADMINISTRACION CENTRAL</t>
  </si>
  <si>
    <t>000</t>
  </si>
  <si>
    <t>SIN PROYECTO</t>
  </si>
  <si>
    <t>001</t>
  </si>
  <si>
    <t>GESTIONAR ACTIVIDADES DE ADMINISTRACIÓN CENTRAL</t>
  </si>
  <si>
    <t>SAMBORONDÓN</t>
  </si>
  <si>
    <t>CORRIENTE</t>
  </si>
  <si>
    <t>530000</t>
  </si>
  <si>
    <t>AGUA POTABLE</t>
  </si>
  <si>
    <t>CONSUMO DE ENERGÍA ELÉCTRICA DEL CENTRO ZONAL SAMBORONDON</t>
  </si>
  <si>
    <t>ESPECIALISTA  FINANCIERO  ZONAL - MONICA OSORIO</t>
  </si>
  <si>
    <t>ENERGÍA ELÉCTRICA</t>
  </si>
  <si>
    <t xml:space="preserve"> SERVICIO DE CORRESPONDENCIA DEL CENTRO ZONAL SAMBORONDON</t>
  </si>
  <si>
    <t>SERVICIO DE CORREO</t>
  </si>
  <si>
    <t>SERVICIO DE TRANSPORTE DE PERSONAL ECU SAMBORONDON</t>
  </si>
  <si>
    <t>TRANSPORTE DE PERSONAL</t>
  </si>
  <si>
    <t xml:space="preserve">CANCELACIÓN DE RECARGA DE EXTINTORES </t>
  </si>
  <si>
    <t>ALMACENAMIENTO, EMBALAJE, DESEMBALAJE, ENVASE, DESENVASE Y RECARGA DE EXTINTORES</t>
  </si>
  <si>
    <t>SERVICIO DE RECARGA DE EXTINTORES DEL CENTRO ZONAL SAMBORONDON</t>
  </si>
  <si>
    <t>PROCESO DE CONTRATACIÓN DEL SERVICIO DE ELABORACIÓN DE MATERIAL PUBLICITARIO PARA LA EJECUCIÓN DE ACTIVIDADES DE COMUNICACIÓN INSTITUCIONAL Y DE VINCULACIÓN CON LA COMUNIDAD.</t>
  </si>
  <si>
    <t>ESPECIALISTA  COMUNICACIÓN ZONAL - LEGHINSH PALLARES</t>
  </si>
  <si>
    <t>DIFUSIÓN, INFORMACIÓN Y PUBLICIDAD</t>
  </si>
  <si>
    <t>PROCESO DE CONTRATACIÓN DEL SERVICIO DE ELABORACIÓN DE MATERIAL DE BRANDEO INTERNO CENTROS Y SALAS OPERSTIVAS DE LA COORDINACIÓN ZONAL 5-8 </t>
  </si>
  <si>
    <t>SERVICIO DE SEGURIDAD Y VIGILANCIA DEL CENTRO ZONAL SAMBORONDON</t>
  </si>
  <si>
    <t>SERVICIO DE SEGURIDAD Y VIGILANCIA</t>
  </si>
  <si>
    <t>SERVICIO DE SEGURIDAD Y VIGILANCIA DEL CENTRO ZONAL SAMBORONDON Y BABAHOYO CONTRATO ARRASTRE 2020</t>
  </si>
  <si>
    <t xml:space="preserve"> SERVICIO DE LIMPIEZA TIPO III DEL CENTRO ZONAL SAMBORONDON</t>
  </si>
  <si>
    <t>SERVICIOS DE ASEO, LAVADO DE VESTIMENTA DE TRABAJO, FUMIGACIÓN, DESINFECCIÓN, LIMPIEZA DE INSTALACIONES, MANEJO DE DESECHOS CONTAMINADOS, RECUPERACIÓN Y CLASIFICACIÓN DE MATERIALES RECICLABLES</t>
  </si>
  <si>
    <t>SERVICIO DE SANITIZACIÓN Y DESINFECCIÓN DE BAÑOS SAMBORONDÓN</t>
  </si>
  <si>
    <t>INCREMENTAR LA EFICIENCIA INSTITUCIONAL DEL SERVICIO INTEGRADO DE SEGURIDAD ECU 912</t>
  </si>
  <si>
    <t>SERVICIO DE ADMINISTRACIÓN DE BANCO DE INFORMACIÓN MEDIANTE  BIOMÉTRICO PARA LA COORDINACIÓN ZONAL 5 Y 8</t>
  </si>
  <si>
    <t>SERVICIO DE IMPLEMENTACIÓN Y ADMINISTRACIÓN DE BANCOS DE INFORMACIÓN</t>
  </si>
  <si>
    <t>SERVICIO DE PASAJES AEREOS PARA FUNCIONARIOS DEL CENTRO ZONAL ECU 911 SAMBORONDON</t>
  </si>
  <si>
    <t>PASAJES AL INTERIOR</t>
  </si>
  <si>
    <t>REEMBOLSO POR COMPRA DE PASAJES TERRESTRES PARA FUNCIONARIOS DEL CENTRO ZONAL ECU 911 SAMBORONDON</t>
  </si>
  <si>
    <t>COMISIONES INSTITUCIONALES CENTRO ZONAL ECU 911 SAMBORONDON</t>
  </si>
  <si>
    <t>VIÁTICOS Y SUBSISTENCIAS EN EL INTERIOR</t>
  </si>
  <si>
    <t>SERVICIO DE CLIMATIZACION CONTRATO DE ARRASTRE 2020</t>
  </si>
  <si>
    <t>EDIFICIOS, LOCALES, RESIDENCIAS Y CABLEADO ESTRUCTURADO (INSTALACIÓN, MANTENIMIENTO Y REPARACIÓN)</t>
  </si>
  <si>
    <t xml:space="preserve"> SERVICIO DE MANTENIMIENTO DE ASCENSORES CENTRO ZONAL ECU 911 SAMBORONDON</t>
  </si>
  <si>
    <t>SERVICIO DE PINTURA DEL CENTRO ZONAL  DE SAMBORONDÓN</t>
  </si>
  <si>
    <t>MANTENIMIENTO PREVENTIVO Y CORRECTIVOSISTEMA ELECTRICO CONTRATO  DE ARRASTRE 2020</t>
  </si>
  <si>
    <t>MANTENIMIENTO PREVENTIVO Y CORRECTIVO DE CLIMATIZACION</t>
  </si>
  <si>
    <t>REPUESTOS Y ACCESORIOS</t>
  </si>
  <si>
    <t>MANTENIMIENTO A LOS PASAMANOS, Y PUERTAS DE CONSOLAS DE SALAS OPERATIVAS</t>
  </si>
  <si>
    <t>CONTRATACION DE SERVICIO PARA MANTENIMIENTO DE SILLAS ERGONOMICAS</t>
  </si>
  <si>
    <t>MOBILIARIOS (INSTALACIÓN, MANTENIMIENTO Y REPARACIÓN)</t>
  </si>
  <si>
    <t>MANTENIMIENTO DE MOBILIARIOS DEL CENTRO ZONAL SAMBORONDON</t>
  </si>
  <si>
    <t>SERVICIO DE MANTENIMIENTO PREVENTIVO Y CORRECTIVO DE LOS VEHICULOS LIVIANOS DEL  CENTRO ZONAL ECU 911 SAMBORONDON</t>
  </si>
  <si>
    <t>VEHÍCULOS (SERVICIO PARA MANTENIMIENTO Y REPARACIÓN)</t>
  </si>
  <si>
    <t>SERVICIO DE MANTENIMIENTO PREVENTIVO Y CORRECTIVO DEL BUS INSTITUCIONAL DEL  CENTRO ZONAL SAMBORONDON</t>
  </si>
  <si>
    <t>ADQUISICIÓN DE NEUMÁTICOS PARA LOS VEHICULOS INSTITUCIONALES DEL CENTRO ZONAL SAMBORONDON</t>
  </si>
  <si>
    <t>SERVICIO DE REENCAUCHE DE LOS NEUMATICOS DE LOS VEHICULOS INSTITUCIONALES SAMBORONDON</t>
  </si>
  <si>
    <t>SERVICIO DE REALIZACIÓN DE BRANDEO DE LOS BUSES PERTENECIENTES A LA COORDINACIÓN ZONAL 5-8</t>
  </si>
  <si>
    <t>SERVICIO DE ABASTECIMIENTO DE COMBUSTIBLE PARA LOS GENERADORES Y VEHICULOS INSTITUCIONALES DEL CENTRO ZONAL SAMBORONDON</t>
  </si>
  <si>
    <t>COMBUSTIBLES Y LUBRICANTES</t>
  </si>
  <si>
    <t>ADQUISICIÓN DE SUMINISTROS DE OFICINA PARA EL CENTRO DE SAMBORONDON</t>
  </si>
  <si>
    <t>MATERIALES DE OFICINA</t>
  </si>
  <si>
    <t>ADQUISICIÓN DE TONERS PARA EL CENTRO ZONAL SAMBORONDÓN</t>
  </si>
  <si>
    <t xml:space="preserve">MATERIALES DE ASEO PARA EL CENTRO ZONAL </t>
  </si>
  <si>
    <t>MATERIALES DE ASEO</t>
  </si>
  <si>
    <t>SUMINISTROS DE FERRETERIA CONTRATO ARRASTRE 2020</t>
  </si>
  <si>
    <t>ADQUISICIÓN DE IMPLEMENTOS EN SALA DE LACTANCIA</t>
  </si>
  <si>
    <t>INSUMOS, MATERIALES Y SUMINISTROS PARA CONSTRUCCIÓN, ELECTRICIDAD, PLOMERÍA, CARPINTERÍA, SEÑALIZACIÓN VIAL, NAVEGACIÓN, CONTRA INCENDIOS Y PLACAS</t>
  </si>
  <si>
    <t>ADQUISICIÓN DE SUMINISTROS DE FERRETERIA PARA EL ÁREA DE MANTENIMIENTO EDIFICIO SAMBORONDÓN CONTRATO ARRASTRE 2020</t>
  </si>
  <si>
    <t>ADQUISICION DE FILTROS Y MATERIALES PARA LOS PURIFICADORES DE AGUA DEL CENTRO ZONAL SAMBORONDON</t>
  </si>
  <si>
    <t>ADQUISICIÓN DE ALFOMBRAS DEL CENTRO ZONAL SAMBORONDON</t>
  </si>
  <si>
    <t>MENAJE Y ACCESORIOS DESCARTABLES</t>
  </si>
  <si>
    <t>ADQUISICIÓN DE MENAJE DE COCINA PARA EL CENTRO DE SAMBORONDÓN</t>
  </si>
  <si>
    <t>ADQUISICIÓN DE MAQUINARIAS EQUIPOS</t>
  </si>
  <si>
    <t>002</t>
  </si>
  <si>
    <t>GESTIONAR LA EMERGENCIA SANITARIA DEL COVID 19</t>
  </si>
  <si>
    <t xml:space="preserve">MAQUINARIAS Y EQUIPOS </t>
  </si>
  <si>
    <t xml:space="preserve">PAGO DE TASAS DE BOMBEROS </t>
  </si>
  <si>
    <t>570000</t>
  </si>
  <si>
    <t>TASAS GENERALES, IMPUESTOS, CONTRIBUCIONES, PERMISOS, LICENCIAS Y PATENTES</t>
  </si>
  <si>
    <t>SERVICIO DE PEAJES CONCEGUA</t>
  </si>
  <si>
    <t>PAGO DE TASAS, IMPUESTOS Y DEMÁS DEL CENTRO ZONAL SAMBORONDON</t>
  </si>
  <si>
    <t>PAGO DE INTERESES POR MORA PATRONAL AL IESS</t>
  </si>
  <si>
    <t>INTERESES POR MORA PATRONAL AL IESS</t>
  </si>
  <si>
    <t>INCREMENTAR LA CALIDAD DE LA COORDINACIÓN DE ATENCIÓN DE EMERGENCIAS A NIVEL NACIONAL</t>
  </si>
  <si>
    <t>PORCENTAJE DE DISPONIBILIDAD OPERATIVA DE LA PLATAFORMA TECNOLÓGICA</t>
  </si>
  <si>
    <t>DIRECCIÓN ZONAL DE TECNOLOGÍA Y SOPORTE</t>
  </si>
  <si>
    <t>TECNOLOGÍA</t>
  </si>
  <si>
    <t>PROVISIÓN DEL SERVICIO DE TELEFONÍA FIJA, ENLACES DE DATOS, INTERNET SERVICIOS MÓVILES (PDA, GPS Y BOTONES DE AUXILIO)  PARA LA COORDINACIÓN ZONAL 5 Y 8 SERVICIO INTEGRADO DE SEGURIDAD ECU 911 CENTRO ZONAL SAMBORONDÓN</t>
  </si>
  <si>
    <t>DIRECTOR ZONAL DE TECNOLOGIA - ERVIN LISCA</t>
  </si>
  <si>
    <t>55</t>
  </si>
  <si>
    <t>FORTALECIMIENTO DE LOS SERVICIOS DE EMERGENCIA</t>
  </si>
  <si>
    <t>003</t>
  </si>
  <si>
    <t>GESTIONAR ACTIVIDADES TÉCNICAS DE TECNOLOGIA E INNOVACIÓN</t>
  </si>
  <si>
    <t>TELECOMUNICACIONES</t>
  </si>
  <si>
    <t>CONTRATACION DEL  MANTENIMIENTO CORRECTIVO Y PREVENTIVO DEL SISTEMA ELECTRICO DE LA CZ5Y8</t>
  </si>
  <si>
    <t>MANTENIMIENTO Y REPARACIÓN DE EQUIPOS Y SISTEMAS INFORMÁTICOS</t>
  </si>
  <si>
    <t>MANTENIMIENTO PREVENTIVO Y CORRECTIVO DE IMPRESORA CENTRO ZONAL SAMBORONDON Y CENTRO LOCAL BABAHOYO</t>
  </si>
  <si>
    <t>MANTENIMIENTO PREVENTIVO Y CORRECTIVO DE POLYCOM</t>
  </si>
  <si>
    <t xml:space="preserve">COMPRA DE REPUESTOS, HERRAMIENTAS  E INSUMOS </t>
  </si>
  <si>
    <t>ADQUISICIÓN DE CINTAS LTO4-HP PARA BIBLIOTECA DE CINTAS MCL2024, RESPALDO DE AUDIOS</t>
  </si>
  <si>
    <t xml:space="preserve">ADQUISICIÓN DE 300 ADAPTADOR DISPLAYPORT A VGA DISPLAY PORT FULL HD 1080P PARA LAS CONSOLA DE LLAMADAS, DESPACHO Y VIDEO </t>
  </si>
  <si>
    <t>ADQUISICIÓN DE TELEFONOS DE PUESTO PARA CONSOLAS DE SALA DE OPERACIONES Y DE VIDEO VIGILANCIA (SAMBORONDON - BABAHOYO - GALAPAGOS)</t>
  </si>
  <si>
    <t>ADQUISICIÓN DE UPS PARA PUNTOS DE VIDEO VIGILANCIA</t>
  </si>
  <si>
    <t>EQUIPOS, SISTEMAS Y PAQUETES INFORMÁTICOS</t>
  </si>
  <si>
    <t>GESTIÓN LOCAL ADMINISTRATIVA FINANCIERA Y DE ADMINISTRACIÓN DE RECURSOS HUMANOS</t>
  </si>
  <si>
    <t>CONTRATACIÓN DEL SERVICIO DE ABASTECIMIENTO DE AGUA POTABLE PARA EL CENTRO OPERATIVO LOCAL ECU 911 BABAHOYO</t>
  </si>
  <si>
    <t>BABAHOYO</t>
  </si>
  <si>
    <t>CONTRATACIÓN DEL SERVICIO DE DOTACION DE ENERGÍA ELÉCTRICA PARA EL CENTRO OPERATIVO LOCAL ECU 911 BABAHOYO.</t>
  </si>
  <si>
    <t>CONTRATACIÓN DEL SERVICIO DE DOTACION DE ENERGÍA ELÉCTRICA PARA LA SALA DESCONCENTRADA ECU 911 GUARANDA</t>
  </si>
  <si>
    <t>CONTRATACION DEL SERVICIO DE CORREOS A NIVEL NACIONAL Y/O INTERNACIONAL PARA EL CENTRO OPERATIVO LOCAL ECU 911 BABAHOYO.</t>
  </si>
  <si>
    <t>CONTRATACIÓN DEL SERVICIO DE TRANSPORTE OPERATIVO PARA PERSONAL DE AREA DE OPERACIONES DEL CENTRO OPERATIVO LOCAL ECU 911 BABAHOYO</t>
  </si>
  <si>
    <t>CONTRATACIÓN DEL SERVICIO DE MANTENIMIENTO Y RECARGA DE EXTINTORES PORTÁTILES PARA EL CENTRO OPERATIVO LOCAL ECU 911 BABAHOYO</t>
  </si>
  <si>
    <t>CONTRATACIÓN DEL SERVICIO DE SANITIZACIÓN Y DESINFECCIÓN DE BAÑOS BABAHOYO</t>
  </si>
  <si>
    <t>CONTRATACIÓN DEL SERVICIO DE LIMPIEZA DE INTERIORES Y EXTERIORES TIPO III PARA EL CENTRO OPERATIVO LOCAL ECU 911 BABAHOYO</t>
  </si>
  <si>
    <t>CONTRATACIÓN DEL SERVICIO DE PASAJES AEREOS PARA FUNCIONARIOS DEL CENTRO OPERATIVO LOCAL ECU 911 BABAHOYO</t>
  </si>
  <si>
    <t>REEMBOLSO POR ADQUISICION DE PASAJES EN CUMPLIMIENTO DE SERVICIOS INSTITUCIONALES</t>
  </si>
  <si>
    <t>PAGO DE VIATICOS Y SUBSISTENCIAS EN EL INTERIOR  POR EL DESPLAZAMIENTO DE LAS Y LOS SERVIDORES Y LAS Y LOS OBREROS  DEL CENTRO ECU 911 BABAHOYO.</t>
  </si>
  <si>
    <t>CONTRATACION DEL SERVICIO DE MANTENIMIENTO PREVENTIVO Y CORRECTIVO DEL ASCENSOR MARCA MITSUBISHI DEL CENTRO ECU 911 BABAHOYO.</t>
  </si>
  <si>
    <t>CONTRATACIÓN DE MANTENIMIENTO PREVENTIVO Y CORRECTIVO DEL SISTEMA CONTRA INCENDIOS DEL CENTRO OPERATIVO LOCAL ECU 911 BABAHOYO</t>
  </si>
  <si>
    <t>CONTRATACIÓN DEL SERVICIO DE MANTENIMIENTO DE PINTURA INTERIOR Y EXTERIOR DEL EDIFICIO DEL CENTRO OPERATIVO LOCAL ECU 911 BABAHOYO.</t>
  </si>
  <si>
    <t>CONTRATACIÓN DEL SERVICIO DE MANTENIMIENTO DE CORTINAS TIPO PERSIANA  DEL CENTRO OPERATIVO LOCAL ECU 911 BABAHOYO.</t>
  </si>
  <si>
    <t>SERVICIO DE MANTENIMIENTO DE INFRASTRUCTURA CIVIL DEL CENTRO OPERATIVO LOCAL ECU 911 BABAHOYO (IMPERMEABILIZACION DE CUARTO DE BOMBAS; MANTENIMIENTO DE SISTEMA DE RIEGO; MANTENIMIENTO DE MESONES DE COCINA , BAÑOS Y CAFETERIA)</t>
  </si>
  <si>
    <t>INCREMENTAR LA EFICIENCIA INSTITUCIONAL DEL SERVICIO INTEGRADO DE SEGURIDAD ECU 913</t>
  </si>
  <si>
    <t>FABRICACIÓN E INSTALACIÓN DE ANAQUELES PARA COMEDOR, CAFETERIA DEL CENTRO OPERATIVO LOCAL ECU 911 BABAHOYO.</t>
  </si>
  <si>
    <t>CONTRATATACIÓN DEL SERVICIO DE MANTENIMIENTO Y REPARACION DE MOBILIARIOS DEL CENTRO OPERATIVO LOCAL ECU LOCAL ECU 911 BABAHOYO.</t>
  </si>
  <si>
    <t xml:space="preserve"> MANTENIMIENTO DE SILLAS ERGONOMICAS DE SALAS OPERATIVAS BABAHOYO, GUARANDA, Y QUEVEDO.</t>
  </si>
  <si>
    <t>ANALISTA DE GESTIÓN ADMINISTRATIVA Y FINANCIERA LOCAL - MARIA SANCHEZ</t>
  </si>
  <si>
    <t>CONTRATACIÓN DEL SERVICIO DE MANTENIMIENTO Y REPARACIÓN DE EQUIPO DE PURIFICACIÓN DE AGUA DEL CENTRO OPERATIVO LOCAL ECU 911 BABAHOYO</t>
  </si>
  <si>
    <t>MAQUINARIAS Y EQUIPOS (INSTALACIÓN, MANTENIMIENTO Y REPARACIÓN)</t>
  </si>
  <si>
    <t>GESTIÓN LOCAL DE SOPORTE TECNOLÓGICO</t>
  </si>
  <si>
    <t>CONTRATACIÓN DEL SERVICIO DE MANTENIMIENTO PREVENTIVO Y CORRECTIVO DE EQUIPOS DE VIDEO CONFERENCIA INSTALADOS EN SALA DE CRISIS DEL CENTRO OPERATIVO LOCAL ECU 911 BABAHOYO</t>
  </si>
  <si>
    <t xml:space="preserve">ESPECIALISTA DE SOPORTE TECNOLOGICO LOCAL - KAREN CEDEÑO </t>
  </si>
  <si>
    <t>CONTRATACIÓN DEL SERVICIO DE MANTENIMIENTO PREVENTIVO Y CORRECTIVO DE EQUIPOS DE LINEA BLANCA DEL CENTRO OPERATIVO LOCAL ECU 911 BABAHOYO</t>
  </si>
  <si>
    <t>CONTRATACIÓN DEL SERVICIO DE MANTENIMIENTO PREVENTIVO Y CORRECTIVO DE LOS VEHICULOS LIVIANOS DEL CENTRO OPERATIVO LOCAL ECU 911 BABAHOYO.</t>
  </si>
  <si>
    <t>CONTRATACIÓN DEL SERVICIO DE MANTENIMIENTO PREVENTIVO Y CORRECTIVO DE LOS VEHICULOS PESADOS DEL CENTRO OPERATIVO LOCAL ECU 911 BABAHOYO.</t>
  </si>
  <si>
    <t>CONTRATACIÓN DEL SERVICIO DE REENCAUCHE DE LLANTAS DE VEHICULOS INSTITUCIONALES DEL CENTRO OPERATIVO LOCAL ECU 911 BABAHOYO</t>
  </si>
  <si>
    <t>CONTRATACIÓN DEL SERVICIO DE ABASTECIMIENTO DE COMBUSTIBLE PARA LOS VEHICULOS INSTITUCIONALES DEL CENTRO OPERATIVO LOCAL ECU 911 BABAHOYO</t>
  </si>
  <si>
    <t>CONTRATACIÓN DEL SERVICIO DE ABASTECIMIENTO DE COMBUSTIBLE PARA LOS GENERADORES INSTALADOS  DEL CENTRO OPERATIVO LOCAL ECU 911 BABAHOYO</t>
  </si>
  <si>
    <t xml:space="preserve">ADQUISICION DE TARJETAS MAGNETICAS DE PROXIMIDAD PARA CONTROL DE ACCESOS </t>
  </si>
  <si>
    <t>ADQUISICIÓN DE TONERS PARA EL CENTRO LOCAL BABAHOYO</t>
  </si>
  <si>
    <t>ADQUISICIÓN DE MATERIALES DE OFICINA A TRAVÉS DE CATÁLOGO ELECTRÓNICO PARA EL CENTRO OPERATIVO LOCAL ECU 911 BABAHOYO</t>
  </si>
  <si>
    <t>ADQUISICIÓN DE MATERIALES E INSUMOS DE FERRETERIA PARA RELIZAR TRABAJOS DE MANTENIMIENTO EN EL EDIFICIO DEL CENTRO OPERATIVO LOCAL ECU 911 BABAHOYO</t>
  </si>
  <si>
    <t>ADQUISICION DE MATERIALES DE FERRETERIA DE LA CZ5Y8</t>
  </si>
  <si>
    <t>ADQUISICIÓN DE REPUESTOS (FILTRO Y MANGUERA) PARA EL EQUIPO PURIFICADOR DE AGUA DEL CENTRO OPERATIVO LOCAL ECU 911 BABAHOYO</t>
  </si>
  <si>
    <t>CONTRATACIÓN DEL SERVICIO DE MANTENIMIENTO DE ALFOMBRAS DEL CENTRO OPERATIVO LOCAL ECU 911 BABAHOYO</t>
  </si>
  <si>
    <t>ADQUISICIÓN DE COLCHONES PARA HABITACIONES</t>
  </si>
  <si>
    <t>ADQUISICION DE ALCOHOL Y GEL ANTISEPTICO PARA EL CENTRO OPERATIVO LOCAL ECU 911 BABAHOYO.</t>
  </si>
  <si>
    <t>INSUMOS, MATERIALES, SUMINISTROS Y BIENES PARA INVESTIGACIÓN</t>
  </si>
  <si>
    <t>ADQUISICION DE MOCHILA CAMPING COLUMBIA 50 LITROS PARA PORTAR MATERIALES UTILIZADOS EN EVENTOS DE ALTO IMPACTO</t>
  </si>
  <si>
    <t xml:space="preserve">MOBILIARIO </t>
  </si>
  <si>
    <t>ADQUISICIÓN DE PARTES Y REPUESTOS PARA RELIZAR TRABAJOS DE MANTENIMIENTO EN EL EDIFICIO DEL CENTRO OPERATIVO LOCAL ECU 911 BABAHOYO</t>
  </si>
  <si>
    <t>PARTES Y REPUESTOS</t>
  </si>
  <si>
    <t>ADQUISICIÓN DE NEUMÁTICOS PARA VEHICULOS INSTITUCIONALES DEL CENTRO OPERATIVO LOCAL ECU 911 BABAHOYO</t>
  </si>
  <si>
    <t>PAGO DE MATRICULA DE VEHICULOS INSTITUCIONALES DEL CENTRO OPERATIVO LOCAL ECU 911 BABAHOYO</t>
  </si>
  <si>
    <t>PAGO DE LA REVISIÓN TÉCNICA VEHICULAR DE LOS VEHICULOS INSTITUCIONALES DEL CENTRO OPERATIVO LOCAL ECU 911 BABAHOYO</t>
  </si>
  <si>
    <t>PAGO DEL PERMISO DE FUNCIONAMIENTO DE CUERPO DE BOMBEROS DEL CENTRO OPERATIVO LOCAL ECU 911 BABAHOYO</t>
  </si>
  <si>
    <t>PAGO DE TASAS MUNICIPALES DEL CENTRO OPERATIVO LOCAL ECU 911 BABAHOYO</t>
  </si>
  <si>
    <t>CONTRATACIÓN DEL SERVICIO DE PRECONTRATACION DEL PAGO DE PEAJE PARA LOS VEHICULOS INSTITUCIONALES DEL CENTRO OPERATIVO LOCAL ECU 911 BABAHOYO</t>
  </si>
  <si>
    <t>CONTRATACIÓN DEL SERVICIO DE CONECTIVIDAD CON CNT DEL CENTRO OPERATIVO LOCAL ECU 911 BABAHOYO</t>
  </si>
  <si>
    <t>SOSTENIMIENTO DE VIDEO VIGILANCIA  CONTRATACIÓN DEL SERVICIO DE MANTENIMIENTO Y REPARACIÓN DE EQUIPOS INFORMATICOS DEL CENTRO OPERATIVO LOCAL ECU 911 BABAOYO (PUNTOS DE VIDEOS VIGILANCIA)</t>
  </si>
  <si>
    <t>ADQUISICION TACHOS DE BASURA PARA CENTRO LOCAL AÑO 2020 - PAGO PENDIENTE</t>
  </si>
  <si>
    <t>ADQUISICION DE MEMORIAS RAM PARA CONSOLAS DE SALA OPERATIVA DEL CENTRO OPERATIVO LOCAL ECU 911 BABAHOYO</t>
  </si>
  <si>
    <t>ADQUISICION DE DISCOS DUROS SOLIDOS PARA MEJORAR LA CAPACIDAD DE ALMACENAMIENTO DE EQUIPOS INFORMATICOS</t>
  </si>
  <si>
    <t>PAGO MENSUAL POR SUMINISTRO DE AGUA</t>
  </si>
  <si>
    <t>SAN CRISTÓBAL</t>
  </si>
  <si>
    <t>PAGO MENSUAL POR SUMINISTRO DE ENERGÍA ELÉCTRICA</t>
  </si>
  <si>
    <t xml:space="preserve">CONTRATACIÓN DEL SERVICIO DE CORREOS </t>
  </si>
  <si>
    <t>CANCELACIÓN DE RECARGA DE EXTINTORES 32 PQS Y 6 CO2, ESTE VALOR SE DEBE A QUE SE INCLUIRAN LA RECARGA DE LOS 10 EXTINTORES DE PQS DESTINADOS PARA EL PRIMER RESPONDIENTE.</t>
  </si>
  <si>
    <t>ADQUISICIÓN DE TICKET AEREOS</t>
  </si>
  <si>
    <t>PAGOS POR VIATICOS Y SUBSISTENCIAS EN EL INTERIOR EFECTUADAS POR LOS SERVIDIDORES, FUNCIONARIOS DEL COL ECU 911 SAN CRISTÓBAL.</t>
  </si>
  <si>
    <t>MANTENIMIENTO DE RAMPA METALICA DE ACCESO POSTERIOR Y MANTENIMIENTO A PASAMANOS DEL CENTRO OPERATIVO LOCAL ECU 911 SAN CRISTOBAL</t>
  </si>
  <si>
    <t>ADECUACIÓN DE PARQUEADERO DE BICICLETAS, CONFORME LOS LINEAMIENTOS DE LOS OBJETIVOS DE DESARROLLO SOSTENIBLE DE LAS NACIONES UNIDAS (ODS) DEL CENTRO OPERATIVO SAN CRISTOBAL.</t>
  </si>
  <si>
    <t xml:space="preserve">MANTENIMIENTO DE PINTURA INTERNA Y EXTERNA DEL CENTRO OPERATIVO LOCAL ECU 911 SAN CRISTÓBAL Y MANPOSTERIA. </t>
  </si>
  <si>
    <t>MANTENIMIENTO Y REPARACIÓN DE BATERÍAS HIDROSANITARIAS.</t>
  </si>
  <si>
    <t>MANTENIMIENTO AL TANQUE DE ALMACENAMIENTO DE COMBUSTIBLE DE GENERADORES DEL EDIFICIO</t>
  </si>
  <si>
    <t>ADECUACIÓN Y ESTRUCTURACIÓN  DE CUBIERTA METALICA EN EL AREA DE COMEDOR DEL EDIFICIO DEL CENTRO OPERATIVO LOCAL ECU911</t>
  </si>
  <si>
    <t>MANTENIMIENTO DE LA ESTRUCTURA METÁLICA  DE LA VISERA DE INGRESO, INCLUYE COLUMNA METÁLICA Y CAMBIO DE POLICARBONATO</t>
  </si>
  <si>
    <t>RETAPIZADO DE SILLAS Y MUEBLES DEL EDIFICIO DEL CENTRO OPERTAIVO LOCAL ECU991 SAN CRISTOBAL</t>
  </si>
  <si>
    <t>MIBILIARIOS (INSTALACIÓN, MANTENIMIENTO Y REPARACIÓN)</t>
  </si>
  <si>
    <t>CONTRATACIÓN DEL SERVICIO DEL MANTENIMIENTO PREVENTIVO Y CORRECTIVO DE LOS VEHÍCULOS LIVIANOS DEL PARQUE AUTOMOTOR</t>
  </si>
  <si>
    <t>ABASTECIMIENTO DE COMBUSTIBLE PARA VEHÍCULOS Y GENERADORES DE ENERGÍA</t>
  </si>
  <si>
    <t>ADQUISICIÓN DE TONERS PARA EL CENTRO LOCAL SAN CRISTOBAL</t>
  </si>
  <si>
    <t>ADQUISICIÓN DE MATERIALES DE OFICINA</t>
  </si>
  <si>
    <t>ADQUISICIÓN DE MATERIALES DE ASEO</t>
  </si>
  <si>
    <t>ADQUISICION CONTENEDORES DE BASURA 2020</t>
  </si>
  <si>
    <t>ADQUISICIÓN DE SUMINISTROS DE FERRETERIA PARA EL ÁREA DE MANTENIMIENTO EDIFICIO SAN CRISTOBAL</t>
  </si>
  <si>
    <t>PAGO DE REPUESTOS DEL SISTEMA DE PURIFICACIÓN DE AGUA</t>
  </si>
  <si>
    <t>MENAJE PARA EL AREA DE CAFETERIA DEL CENTRO OPERATIVO LOCAL ECU 911 SAN CRISTOBAL</t>
  </si>
  <si>
    <t>ADQUISICIÓN DE SENSORES PARA EL SISTEMA CONTRA INCENDIOS PARA REEMPLAZAR LOS QUE PRESENTE PROBLEMAS</t>
  </si>
  <si>
    <t>ADQUISICIÓN DE COMPRA DE HERRAMIENTAS Y OTROS</t>
  </si>
  <si>
    <t>HERRAMIENTAS Y EQUIPOS MENORES</t>
  </si>
  <si>
    <t>PAGO DE  SRI-BOMBEROS-VEHICULOS-RODAJE-GAD</t>
  </si>
  <si>
    <t xml:space="preserve">TASA DE RECOLECCION DE BASURA </t>
  </si>
  <si>
    <t>PAGO POR  ACERAS Y BORDILLOS</t>
  </si>
  <si>
    <t>CONTRIBUCIONES ESPECIALES Y DE MEJORA</t>
  </si>
  <si>
    <t>PROVISIÓN DEL SERVICIO DE TELEFONÍA FIJA, ENLACES DE DATOS, INTERNET SERVICIOS MÓVILES (PDA Y BOTONES DE AUXILIO)  PARA COL SAN CRISTÓBAL</t>
  </si>
  <si>
    <t>ESPECIALISTA ZONAL  ADMINISTRATIVO FINANCIERO  - GINGER JUSTILLOS</t>
  </si>
  <si>
    <t>SOSTENIMIENTO DE VIDEO VIGILANCIA CONTRATACIÓN DEL SERVICIO DE MANTENIMIENTO Y REPARACIÓN DE EQUIPOS INFORMATICOS DEL CENTRO OPERATIVO LOCAL ECU 911 SAN CRISTOBAL (PUNTOS DE VIDEOS VIGILANCIA)</t>
  </si>
  <si>
    <t>INCREMENTAR EL DESARROLLO DEL TALENTO HUMANO DEL SERVICIO INTEGRADO DE SEGURIDAD ECU 911</t>
  </si>
  <si>
    <t>PORCENTAJE EJECUCIÓN PRESUPUESTARIA. GASTO CORRIENTE</t>
  </si>
  <si>
    <t>OBLIGACIONES ANTERIORES POR REINTEGRO SEGÚN SENTENCIA JUDICIAL DE SHIRLEY RIQUERO</t>
  </si>
  <si>
    <t>990000</t>
  </si>
  <si>
    <t>OBLIGACIONES DE EJERCICIOS ANTERIORES POR EGRESOS DE PERSONAL</t>
  </si>
  <si>
    <t>OBLIGACIONES ANTERIORES POR REINTEGRO SEGÚN SENTENCIA JUDICIAL DE MARIA JOSE ALAVA Y SELENA GOMEZ</t>
  </si>
  <si>
    <t>CANCELACIÓN DE REMUNERACIONES Y BENEFICIOS SOCIALES</t>
  </si>
  <si>
    <t>MONICA OSORIO / ESPECIALISTA FINANCIERA</t>
  </si>
  <si>
    <t>REMUNERACIONES UNIFICADAS</t>
  </si>
  <si>
    <t>SALARIOS UNIFICADOS</t>
  </si>
  <si>
    <t>DECIMO TERCER SUELDO</t>
  </si>
  <si>
    <t>DECIMO CUARTO SUELDO</t>
  </si>
  <si>
    <t>HORAS EXTRAORDINARIAS Y SUPLEMENTARIAS</t>
  </si>
  <si>
    <t>SUBROGACIÓN</t>
  </si>
  <si>
    <t>ENCARGOS</t>
  </si>
  <si>
    <t>APORTE PATRONAL</t>
  </si>
  <si>
    <t>FONDO DE RESERVA</t>
  </si>
  <si>
    <t>COMPENSACION POR VACACIONES NO GOZADAS</t>
  </si>
  <si>
    <t>REMUNERACION VARIABLE POR EMERGENCIA SANITARIA COVID-19</t>
  </si>
  <si>
    <t>SERVICIOS PERSONALES POR CONTRATO</t>
  </si>
  <si>
    <t>510602</t>
  </si>
  <si>
    <t>OPERACIONES</t>
  </si>
  <si>
    <t>GESTIONAR ACTIVIDADES TÉCNICAS DE OPERACIONES</t>
  </si>
  <si>
    <t>INCREMENTAR LA ARTICULACIÓN INTERINSTITUCIONAL PARA LA PRESTACIÓN DE SERVICIOS DE ATENCIÓN DE EMERGENCIAS</t>
  </si>
  <si>
    <t>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</t>
  </si>
  <si>
    <t>CANCELACIÓN DE COMPENSACION POR VACACIONES NO GOZADAS</t>
  </si>
  <si>
    <t>DESPIDO INTEMPESTIVO</t>
  </si>
  <si>
    <t>COMPENSACION POR DESHAUCIO</t>
  </si>
  <si>
    <t>TOTALES</t>
  </si>
  <si>
    <t>MANTENIMIENTO CORRECTIVO DE LOS UPS DE LA COORINACION ZONAL CZ5Y8</t>
  </si>
  <si>
    <t>ADQUISICION DE MASCARILLAS QUIRURGICAS</t>
  </si>
  <si>
    <t>VESTUARIOS, LENCERIAS -PRENDAS DE PROTECCION Y ACCESORIOS DE UNIFORME DEL PERSONAL DE PROTECCION VIGILANCIA Y SEGURIDAD</t>
  </si>
  <si>
    <t>ARRENDAMIENTO DE LICENCIAS Y USO  DE PAQUETES INFORMATICOS</t>
  </si>
  <si>
    <t>SOSTENIMIENTO DE VIDEO VIGILANCIA CONTRATACIÓN DEL SERVICIO DE MANTENIMIENTO Y REPARACIÓN DE EQUIPOS INFORMATICOS DEL CENTRO OPERATIVO LOCAL ECU 911 BABAHOYO (PUNTOS DE VIDEOS VIGILANCIA)</t>
  </si>
  <si>
    <t>(en blanco)</t>
  </si>
  <si>
    <t>Total general</t>
  </si>
  <si>
    <t>Suma de PRESUPUESTO VIGENTE</t>
  </si>
  <si>
    <t>Total</t>
  </si>
  <si>
    <t>Total 01</t>
  </si>
  <si>
    <t>Total 55</t>
  </si>
  <si>
    <t>Total 510000</t>
  </si>
  <si>
    <t>Total 530000</t>
  </si>
  <si>
    <t>Total 570000</t>
  </si>
  <si>
    <t>Total 990000</t>
  </si>
  <si>
    <t>Total BABAHOYO</t>
  </si>
  <si>
    <t>Total SAMBORONDÓN</t>
  </si>
  <si>
    <t>Total SAN CRISTÓBAL</t>
  </si>
  <si>
    <t>Total (en blanco)</t>
  </si>
  <si>
    <t>PAGO MENSUAL</t>
  </si>
  <si>
    <t>SALE EN NOVIEMBRE</t>
  </si>
  <si>
    <t xml:space="preserve">YA SE EJECUTO </t>
  </si>
  <si>
    <t>SE EJECUTA AHORA EN NOVIEMBRE</t>
  </si>
  <si>
    <t>SE PAGA EN NOVIEMRE ANAQUELES</t>
  </si>
  <si>
    <t>PAGO MENSUAL ESTE MES SI HAY REQ</t>
  </si>
  <si>
    <t>UN SOLO PAGO EN NOV PROCESO DE COTIZ</t>
  </si>
  <si>
    <t>NO SE VA A REALIZAR</t>
  </si>
  <si>
    <t>NO HAY NADA</t>
  </si>
  <si>
    <t xml:space="preserve">PAGO SALIO 4  POR $32.117,95 </t>
  </si>
  <si>
    <t>Etiquetas de fila</t>
  </si>
  <si>
    <t>Suma de TOTAL PROGRAMADO</t>
  </si>
  <si>
    <t>GRUPO DE GASTOS</t>
  </si>
  <si>
    <t>OBSERVACIONES NOVIEMBRE</t>
  </si>
  <si>
    <t>FISCALIZACION E INSPECCIONES TECNICAS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</si>
</sst>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(* #,##0.00_);_(* \(#,##0.00\);_(* &quot;-&quot;??_);_(@_)"/>
    <numFmt numFmtId="165" formatCode="00"/>
    <numFmt numFmtId="166" formatCode="000"/>
    <numFmt numFmtId="167" formatCode="0000"/>
    <numFmt numFmtId="168" formatCode="000000"/>
    <numFmt numFmtId="169" formatCode="&quot;$ &quot;#,##0.00"/>
    <numFmt numFmtId="170" formatCode="0.0%"/>
    <numFmt numFmtId="171" formatCode="_ * #,##0.00_ ;_ * \-#,##0.00_ ;_ * &quot;-&quot;??_ ;_ @_ "/>
    <numFmt numFmtId="172" formatCode="[$$-300A]\ #,##0.00"/>
    <numFmt numFmtId="173" formatCode="[$$-540A]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57"/>
      <name val="Calibri"/>
      <family val="2"/>
    </font>
    <font>
      <sz val="20"/>
      <color indexed="8"/>
      <name val="Calibri"/>
      <family val="2"/>
    </font>
    <font>
      <b/>
      <sz val="20"/>
      <color indexed="56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 tint="0.04998999834060669"/>
      <name val="Calibri"/>
      <family val="2"/>
      <scheme val="minor"/>
    </font>
    <font>
      <b/>
      <sz val="8"/>
      <color theme="1" tint="0.0499899983406066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Border="0" applyProtection="0">
      <alignment/>
    </xf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166" fontId="2" fillId="2" borderId="0" xfId="0" applyNumberFormat="1" applyFont="1" applyFill="1" applyAlignment="1">
      <alignment vertical="center" wrapText="1"/>
    </xf>
    <xf numFmtId="167" fontId="2" fillId="2" borderId="0" xfId="0" applyNumberFormat="1" applyFont="1" applyFill="1" applyAlignment="1">
      <alignment vertical="center" wrapText="1"/>
    </xf>
    <xf numFmtId="166" fontId="2" fillId="2" borderId="0" xfId="0" applyNumberFormat="1" applyFont="1" applyFill="1" applyAlignment="1">
      <alignment horizontal="center" vertical="center" wrapText="1"/>
    </xf>
    <xf numFmtId="164" fontId="2" fillId="2" borderId="0" xfId="2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165" fontId="4" fillId="2" borderId="0" xfId="0" applyNumberFormat="1" applyFont="1" applyFill="1" applyAlignment="1">
      <alignment vertical="center" wrapText="1"/>
    </xf>
    <xf numFmtId="166" fontId="4" fillId="2" borderId="0" xfId="0" applyNumberFormat="1" applyFont="1" applyFill="1" applyAlignment="1">
      <alignment vertical="center" wrapText="1"/>
    </xf>
    <xf numFmtId="167" fontId="4" fillId="2" borderId="0" xfId="0" applyNumberFormat="1" applyFont="1" applyFill="1" applyAlignment="1">
      <alignment vertical="center" wrapText="1"/>
    </xf>
    <xf numFmtId="166" fontId="4" fillId="2" borderId="0" xfId="0" applyNumberFormat="1" applyFont="1" applyFill="1" applyAlignment="1">
      <alignment horizontal="center" vertical="center" wrapText="1"/>
    </xf>
    <xf numFmtId="164" fontId="4" fillId="2" borderId="0" xfId="2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4" fontId="5" fillId="0" borderId="0" xfId="20" applyFont="1" applyAlignment="1">
      <alignment vertical="center" wrapText="1"/>
    </xf>
    <xf numFmtId="164" fontId="6" fillId="0" borderId="0" xfId="2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8" fontId="3" fillId="3" borderId="0" xfId="0" applyNumberFormat="1" applyFont="1" applyFill="1" applyAlignment="1">
      <alignment horizontal="center" vertical="center" wrapText="1"/>
    </xf>
    <xf numFmtId="164" fontId="3" fillId="0" borderId="0" xfId="20" applyFont="1" applyAlignment="1">
      <alignment horizontal="left" vertical="center" wrapText="1"/>
    </xf>
    <xf numFmtId="164" fontId="7" fillId="0" borderId="0" xfId="20" applyFont="1" applyAlignment="1">
      <alignment vertical="center" wrapText="1"/>
    </xf>
    <xf numFmtId="164" fontId="3" fillId="0" borderId="0" xfId="20" applyFont="1" applyAlignment="1">
      <alignment vertical="center" wrapText="1"/>
    </xf>
    <xf numFmtId="164" fontId="7" fillId="0" borderId="0" xfId="2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166" fontId="10" fillId="7" borderId="1" xfId="0" applyNumberFormat="1" applyFont="1" applyFill="1" applyBorder="1" applyAlignment="1">
      <alignment horizontal="center" vertical="center" wrapText="1"/>
    </xf>
    <xf numFmtId="167" fontId="10" fillId="7" borderId="1" xfId="0" applyNumberFormat="1" applyFont="1" applyFill="1" applyBorder="1" applyAlignment="1">
      <alignment horizontal="center" vertical="center" wrapText="1"/>
    </xf>
    <xf numFmtId="167" fontId="10" fillId="7" borderId="1" xfId="21" applyNumberFormat="1" applyFont="1" applyFill="1" applyBorder="1" applyAlignment="1" applyProtection="1">
      <alignment horizontal="center" vertical="center" wrapText="1"/>
      <protection/>
    </xf>
    <xf numFmtId="2" fontId="10" fillId="7" borderId="1" xfId="21" applyNumberFormat="1" applyFont="1" applyFill="1" applyBorder="1" applyAlignment="1" applyProtection="1">
      <alignment horizontal="center" vertical="center" wrapText="1"/>
      <protection/>
    </xf>
    <xf numFmtId="168" fontId="10" fillId="7" borderId="1" xfId="0" applyNumberFormat="1" applyFont="1" applyFill="1" applyBorder="1" applyAlignment="1">
      <alignment horizontal="center" vertical="center" wrapText="1"/>
    </xf>
    <xf numFmtId="164" fontId="10" fillId="8" borderId="1" xfId="20" applyFont="1" applyFill="1" applyBorder="1" applyAlignment="1" applyProtection="1">
      <alignment horizontal="center" vertical="center" wrapText="1"/>
      <protection/>
    </xf>
    <xf numFmtId="164" fontId="12" fillId="9" borderId="1" xfId="20" applyFont="1" applyFill="1" applyBorder="1" applyAlignment="1" applyProtection="1">
      <alignment horizontal="center" vertical="center" wrapText="1"/>
      <protection/>
    </xf>
    <xf numFmtId="169" fontId="10" fillId="8" borderId="1" xfId="21" applyNumberFormat="1" applyFont="1" applyFill="1" applyBorder="1" applyAlignment="1" applyProtection="1">
      <alignment horizontal="center" vertical="center" wrapText="1"/>
      <protection/>
    </xf>
    <xf numFmtId="169" fontId="13" fillId="10" borderId="1" xfId="21" applyNumberFormat="1" applyFont="1" applyFill="1" applyBorder="1" applyAlignment="1" applyProtection="1">
      <alignment horizontal="center" vertical="center" wrapText="1"/>
      <protection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20" fillId="11" borderId="1" xfId="20" applyFont="1" applyFill="1" applyBorder="1" applyAlignment="1">
      <alignment vertical="center" wrapText="1"/>
    </xf>
    <xf numFmtId="0" fontId="0" fillId="0" borderId="0" xfId="0" applyAlignment="1">
      <alignment/>
    </xf>
    <xf numFmtId="164" fontId="0" fillId="0" borderId="0" xfId="20" applyFont="1"/>
    <xf numFmtId="0" fontId="14" fillId="12" borderId="1" xfId="0" applyFont="1" applyFill="1" applyBorder="1" applyAlignment="1">
      <alignment vertical="center"/>
    </xf>
    <xf numFmtId="9" fontId="14" fillId="12" borderId="1" xfId="0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left" vertical="center"/>
    </xf>
    <xf numFmtId="0" fontId="15" fillId="12" borderId="1" xfId="0" applyFont="1" applyFill="1" applyBorder="1" applyAlignment="1">
      <alignment vertical="center"/>
    </xf>
    <xf numFmtId="0" fontId="14" fillId="12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49" fontId="14" fillId="12" borderId="1" xfId="0" applyNumberFormat="1" applyFont="1" applyFill="1" applyBorder="1" applyAlignment="1">
      <alignment horizontal="center" vertical="center"/>
    </xf>
    <xf numFmtId="166" fontId="14" fillId="12" borderId="1" xfId="0" applyNumberFormat="1" applyFont="1" applyFill="1" applyBorder="1" applyAlignment="1">
      <alignment horizontal="center" vertical="center"/>
    </xf>
    <xf numFmtId="167" fontId="14" fillId="12" borderId="1" xfId="0" applyNumberFormat="1" applyFont="1" applyFill="1" applyBorder="1" applyAlignment="1">
      <alignment horizontal="center" vertical="center"/>
    </xf>
    <xf numFmtId="49" fontId="14" fillId="12" borderId="1" xfId="0" applyNumberFormat="1" applyFont="1" applyFill="1" applyBorder="1" applyAlignment="1">
      <alignment horizontal="left" vertical="center"/>
    </xf>
    <xf numFmtId="164" fontId="16" fillId="12" borderId="1" xfId="20" applyFont="1" applyFill="1" applyBorder="1" applyAlignment="1">
      <alignment vertical="center"/>
    </xf>
    <xf numFmtId="164" fontId="14" fillId="12" borderId="1" xfId="20" applyFont="1" applyFill="1" applyBorder="1" applyAlignment="1">
      <alignment vertical="center"/>
    </xf>
    <xf numFmtId="0" fontId="0" fillId="12" borderId="0" xfId="0" applyFill="1"/>
    <xf numFmtId="0" fontId="17" fillId="12" borderId="1" xfId="0" applyFont="1" applyFill="1" applyBorder="1" applyAlignment="1">
      <alignment vertical="center"/>
    </xf>
    <xf numFmtId="49" fontId="17" fillId="12" borderId="1" xfId="0" applyNumberFormat="1" applyFont="1" applyFill="1" applyBorder="1" applyAlignment="1">
      <alignment horizontal="left" vertical="center"/>
    </xf>
    <xf numFmtId="166" fontId="17" fillId="12" borderId="1" xfId="0" applyNumberFormat="1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164" fontId="17" fillId="12" borderId="1" xfId="20" applyFont="1" applyFill="1" applyBorder="1" applyAlignment="1">
      <alignment vertical="center"/>
    </xf>
    <xf numFmtId="0" fontId="14" fillId="12" borderId="1" xfId="0" applyFont="1" applyFill="1" applyBorder="1" applyAlignment="1">
      <alignment vertical="center" wrapText="1"/>
    </xf>
    <xf numFmtId="166" fontId="14" fillId="12" borderId="1" xfId="0" applyNumberFormat="1" applyFont="1" applyFill="1" applyBorder="1" applyAlignment="1">
      <alignment horizontal="left" vertical="center"/>
    </xf>
    <xf numFmtId="0" fontId="15" fillId="12" borderId="1" xfId="0" applyFont="1" applyFill="1" applyBorder="1"/>
    <xf numFmtId="10" fontId="14" fillId="12" borderId="1" xfId="0" applyNumberFormat="1" applyFont="1" applyFill="1" applyBorder="1" applyAlignment="1">
      <alignment horizontal="center" vertical="center"/>
    </xf>
    <xf numFmtId="164" fontId="18" fillId="12" borderId="1" xfId="20" applyFont="1" applyFill="1" applyBorder="1" applyAlignment="1">
      <alignment vertical="center"/>
    </xf>
    <xf numFmtId="49" fontId="14" fillId="12" borderId="1" xfId="0" applyNumberFormat="1" applyFont="1" applyFill="1" applyBorder="1" applyAlignment="1">
      <alignment vertical="center" wrapText="1"/>
    </xf>
    <xf numFmtId="168" fontId="14" fillId="12" borderId="1" xfId="0" applyNumberFormat="1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left"/>
    </xf>
    <xf numFmtId="0" fontId="15" fillId="12" borderId="1" xfId="0" applyFont="1" applyFill="1" applyBorder="1" applyAlignment="1">
      <alignment horizontal="center"/>
    </xf>
    <xf numFmtId="164" fontId="19" fillId="12" borderId="1" xfId="20" applyFont="1" applyFill="1" applyBorder="1"/>
    <xf numFmtId="164" fontId="15" fillId="12" borderId="1" xfId="20" applyFont="1" applyFill="1" applyBorder="1"/>
    <xf numFmtId="170" fontId="14" fillId="12" borderId="1" xfId="0" applyNumberFormat="1" applyFont="1" applyFill="1" applyBorder="1" applyAlignment="1">
      <alignment horizontal="center" vertical="center"/>
    </xf>
    <xf numFmtId="164" fontId="16" fillId="12" borderId="1" xfId="20" applyFont="1" applyFill="1" applyBorder="1" applyAlignment="1">
      <alignment horizontal="right" vertical="center"/>
    </xf>
    <xf numFmtId="164" fontId="14" fillId="12" borderId="1" xfId="20" applyFont="1" applyFill="1" applyBorder="1" applyAlignment="1">
      <alignment horizontal="right" vertical="center"/>
    </xf>
    <xf numFmtId="164" fontId="21" fillId="0" borderId="0" xfId="20" applyFont="1"/>
    <xf numFmtId="164" fontId="4" fillId="13" borderId="0" xfId="20" applyFont="1" applyFill="1" applyAlignment="1">
      <alignment vertical="center" wrapText="1"/>
    </xf>
    <xf numFmtId="164" fontId="20" fillId="11" borderId="1" xfId="2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3" borderId="1" xfId="0" applyFont="1" applyFill="1" applyBorder="1" applyAlignment="1">
      <alignment vertical="center"/>
    </xf>
    <xf numFmtId="0" fontId="0" fillId="3" borderId="0" xfId="0" applyFill="1"/>
    <xf numFmtId="0" fontId="0" fillId="0" borderId="0" xfId="0"/>
    <xf numFmtId="0" fontId="0" fillId="0" borderId="0" xfId="0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164" fontId="16" fillId="12" borderId="0" xfId="2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20" fillId="11" borderId="0" xfId="20" applyFont="1" applyFill="1" applyBorder="1" applyAlignment="1">
      <alignment vertical="center" wrapText="1"/>
    </xf>
    <xf numFmtId="164" fontId="20" fillId="11" borderId="0" xfId="2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 wrapText="1"/>
    </xf>
    <xf numFmtId="172" fontId="0" fillId="0" borderId="0" xfId="0" applyNumberFormat="1"/>
    <xf numFmtId="173" fontId="0" fillId="0" borderId="0" xfId="0" applyNumberFormat="1"/>
    <xf numFmtId="164" fontId="16" fillId="0" borderId="1" xfId="20" applyNumberFormat="1" applyFont="1" applyFill="1" applyBorder="1" applyAlignment="1">
      <alignment horizontal="center" vertical="center"/>
    </xf>
    <xf numFmtId="164" fontId="16" fillId="0" borderId="1" xfId="2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8" fillId="14" borderId="5" xfId="20" applyFont="1" applyFill="1" applyBorder="1" applyAlignment="1">
      <alignment horizontal="center" vertical="center" wrapText="1"/>
    </xf>
    <xf numFmtId="164" fontId="8" fillId="14" borderId="6" xfId="2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8" fillId="16" borderId="0" xfId="0" applyFont="1" applyFill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Excel Built-in Normal 2" xfId="21"/>
    <cellStyle name="Millares 2" xfId="22"/>
    <cellStyle name="Millares 3" xfId="23"/>
  </cellStyles>
  <dxfs count="6">
    <dxf>
      <numFmt numFmtId="173" formatCode="[$$-540A]#,##0.00"/>
    </dxf>
    <dxf>
      <numFmt numFmtId="172" formatCode="[$$-300A]\ #,##0.00"/>
    </dxf>
    <dxf>
      <numFmt numFmtId="172" formatCode="[$$-300A]\ #,##0.00"/>
    </dxf>
    <dxf>
      <numFmt numFmtId="172" formatCode="[$$-300A]\ #,##0.00"/>
    </dxf>
    <dxf>
      <numFmt numFmtId="173" formatCode="[$$-540A]#,##0.00"/>
    </dxf>
    <dxf>
      <numFmt numFmtId="172" formatCode="[$$-300A]\ #,##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231" refreshedBy="LOPEZ MEDRANDA MAYRA KATHERINE" refreshedVersion="5">
  <cacheSource type="worksheet">
    <worksheetSource ref="A6:AX237" sheet="PAPP SAMBO DIC"/>
  </cacheSource>
  <cacheFields count="50">
    <cacheField name="OBJETIVOS PND">
      <sharedItems containsMixedTypes="0" count="0"/>
    </cacheField>
    <cacheField name="POLÍTICAS PND">
      <sharedItems containsBlank="1" containsMixedTypes="0" longText="1" count="0"/>
    </cacheField>
    <cacheField name="PROGRAMA NACIONAL">
      <sharedItems containsBlank="1" containsMixedTypes="0" count="0"/>
    </cacheField>
    <cacheField name="MISIÓN">
      <sharedItems containsBlank="1" containsMixedTypes="0" longText="1" count="0"/>
    </cacheField>
    <cacheField name="VISIÓN">
      <sharedItems containsBlank="1" containsMixedTypes="0" longText="1" count="0"/>
    </cacheField>
    <cacheField name="OBJETIVOS ESTRATÉGICOS INSTITUCIONAL - MEF">
      <sharedItems containsBlank="1" containsMixedTypes="0" count="0"/>
    </cacheField>
    <cacheField name="OBJETIVOS ESTRATÉGICOS">
      <sharedItems containsBlank="1" containsMixedTypes="0" longText="1" count="0"/>
    </cacheField>
    <cacheField name="OBJETIVOS OPERATIVOS">
      <sharedItems containsBlank="1" containsMixedTypes="0" longText="1" count="0"/>
    </cacheField>
    <cacheField name="META">
      <sharedItems containsString="0" containsBlank="1" containsMixedTypes="0" containsNumber="1" containsInteger="1" count="0"/>
    </cacheField>
    <cacheField name="INDICADOR">
      <sharedItems containsBlank="1" containsMixedTypes="0" count="0"/>
    </cacheField>
    <cacheField name="PLANTA CENTRAL / ZONAS">
      <sharedItems containsBlank="1" containsMixedTypes="0" count="0"/>
    </cacheField>
    <cacheField name="DIRECCIÓN GENERAL / COORDINACIÓN / SUBDIRECCIÓN">
      <sharedItems containsBlank="1" containsMixedTypes="0" count="0"/>
    </cacheField>
    <cacheField name="DIRECCIÓN">
      <sharedItems containsBlank="1" containsMixedTypes="0" count="0"/>
    </cacheField>
    <cacheField name="MACROACTIVIDAD PAPP">
      <sharedItems containsBlank="1" containsMixedTypes="0" count="0"/>
    </cacheField>
    <cacheField name="ACTIVIDAD PAPP">
      <sharedItems containsBlank="1" containsMixedTypes="0" count="0"/>
    </cacheField>
    <cacheField name="RESPONSABLE">
      <sharedItems containsBlank="1" containsMixedTypes="0" count="0"/>
    </cacheField>
    <cacheField name="RECURSOS">
      <sharedItems containsBlank="1" containsMixedTypes="0" count="0"/>
    </cacheField>
    <cacheField name="PONDERACIÓN">
      <sharedItems containsString="0" containsBlank="1" containsMixedTypes="0" containsNumber="1" containsInteger="1" count="0"/>
    </cacheField>
    <cacheField name="CÓDIGO EOD">
      <sharedItems containsBlank="1" containsMixedTypes="0" count="0"/>
    </cacheField>
    <cacheField name="CÓDIGO PROGRAMA">
      <sharedItems containsBlank="1" containsMixedTypes="0" count="3">
        <s v="01"/>
        <s v="55"/>
        <m/>
      </sharedItems>
    </cacheField>
    <cacheField name="PROGRAMA">
      <sharedItems containsBlank="1" containsMixedTypes="0" count="0"/>
    </cacheField>
    <cacheField name="CÓDIGO PROYECTO">
      <sharedItems containsBlank="1" containsMixedTypes="1" containsNumber="1" containsInteger="1" count="0"/>
    </cacheField>
    <cacheField name="PROYECTO">
      <sharedItems containsBlank="1" containsMixedTypes="0" count="0"/>
    </cacheField>
    <cacheField name="CÓDIGO ACTIVIDAD">
      <sharedItems containsBlank="1" containsMixedTypes="1" containsNumber="1" containsInteger="1" count="6">
        <s v="001"/>
        <s v="002"/>
        <s v="003"/>
        <n v="2"/>
        <n v="1"/>
        <m/>
      </sharedItems>
    </cacheField>
    <cacheField name="ACTIVIDAD">
      <sharedItems containsBlank="1" containsMixedTypes="0" count="0"/>
    </cacheField>
    <cacheField name="ORGANISMO">
      <sharedItems containsString="0" containsBlank="1" containsMixedTypes="0" containsNumber="1" containsInteger="1" count="0"/>
    </cacheField>
    <cacheField name="CORRELATIVO">
      <sharedItems containsString="0" containsBlank="1" containsMixedTypes="0" containsNumber="1" containsInteger="1" count="0"/>
    </cacheField>
    <cacheField name="CÓDIGO GEO">
      <sharedItems containsString="0" containsBlank="1" containsMixedTypes="0" containsNumber="1" containsInteger="1" count="0"/>
    </cacheField>
    <cacheField name="CENTRO">
      <sharedItems containsBlank="1" containsMixedTypes="0" count="4">
        <s v="SAMBORONDÓN"/>
        <s v="BABAHOYO"/>
        <s v="SAN CRISTÓBAL"/>
        <m/>
      </sharedItems>
    </cacheField>
    <cacheField name="CÓDIGO FUENTE">
      <sharedItems containsBlank="1" containsMixedTypes="1" containsNumber="1" containsInteger="1" count="0"/>
    </cacheField>
    <cacheField name="TIPO DE GASTO">
      <sharedItems containsBlank="1" containsMixedTypes="0" count="0"/>
    </cacheField>
    <cacheField name="GRUPO DE GASTO">
      <sharedItems containsBlank="1" containsMixedTypes="1" containsNumber="1" containsInteger="1" count="5">
        <n v="510000"/>
        <s v="530000"/>
        <s v="570000"/>
        <s v="990000"/>
        <m/>
      </sharedItems>
    </cacheField>
    <cacheField name="ÍTEM PRESUPUESTARIO">
      <sharedItems containsBlank="1" containsMixedTypes="1" containsNumber="1" containsInteger="1" count="0"/>
    </cacheField>
    <cacheField name="DESCRIPCIÓN ÍTEM PRESUPUESTARIO">
      <sharedItems containsBlank="1" containsMixedTypes="0" count="0"/>
    </cacheField>
    <cacheField name="PRESUPUESTO PAPP INICIAL" numFmtId="164">
      <sharedItems containsString="0" containsBlank="1" containsMixedTypes="0" containsNumber="1" containsInteger="1" count="0"/>
    </cacheField>
    <cacheField name="PRESUPUESTO VIGENTE" numFmtId="164">
      <sharedItems containsSemiMixedTypes="0" containsString="0" containsMixedTypes="0" containsNumber="1" containsInteger="1" count="0"/>
    </cacheField>
    <cacheField name="ENE" numFmtId="164">
      <sharedItems containsSemiMixedTypes="0" containsString="0" containsMixedTypes="0" containsNumber="1" containsInteger="1" count="0"/>
    </cacheField>
    <cacheField name="FEB" numFmtId="164">
      <sharedItems containsSemiMixedTypes="0" containsString="0" containsMixedTypes="0" containsNumber="1" containsInteger="1" count="0"/>
    </cacheField>
    <cacheField name="MAR" numFmtId="164">
      <sharedItems containsString="0" containsBlank="1" containsMixedTypes="0" containsNumber="1" containsInteger="1" count="0"/>
    </cacheField>
    <cacheField name="ABR" numFmtId="164">
      <sharedItems containsString="0" containsBlank="1" containsMixedTypes="0" containsNumber="1" containsInteger="1" count="0"/>
    </cacheField>
    <cacheField name="MAY" numFmtId="164">
      <sharedItems containsString="0" containsBlank="1" containsMixedTypes="0" containsNumber="1" containsInteger="1" count="0"/>
    </cacheField>
    <cacheField name="JUN" numFmtId="164">
      <sharedItems containsString="0" containsBlank="1" containsMixedTypes="0" containsNumber="1" containsInteger="1" count="0"/>
    </cacheField>
    <cacheField name="JUL" numFmtId="164">
      <sharedItems containsString="0" containsBlank="1" containsMixedTypes="0" containsNumber="1" containsInteger="1" count="0"/>
    </cacheField>
    <cacheField name="AGO" numFmtId="164">
      <sharedItems containsString="0" containsBlank="1" containsMixedTypes="0" containsNumber="1" containsInteger="1" count="0"/>
    </cacheField>
    <cacheField name="SEP" numFmtId="164">
      <sharedItems containsString="0" containsBlank="1" containsMixedTypes="0" containsNumber="1" containsInteger="1" count="0"/>
    </cacheField>
    <cacheField name="OCT" numFmtId="164">
      <sharedItems containsString="0" containsBlank="1" containsMixedTypes="0" containsNumber="1" containsInteger="1" count="0"/>
    </cacheField>
    <cacheField name="NOV" numFmtId="164">
      <sharedItems containsString="0" containsBlank="1" containsMixedTypes="0" containsNumber="1" containsInteger="1" count="0"/>
    </cacheField>
    <cacheField name="DIC" numFmtId="164">
      <sharedItems containsString="0" containsBlank="1" containsMixedTypes="0" containsNumber="1" containsInteger="1" count="0"/>
    </cacheField>
    <cacheField name="TOTAL PROGRAMADO" numFmtId="164">
      <sharedItems containsSemiMixedTypes="0" containsString="0" containsMixedTypes="0" containsNumber="1" containsInteger="1" count="0"/>
    </cacheField>
    <cacheField name="REVISIÓN DE SUMAS" numFmtId="164">
      <sharedItems containsMixedTypes="0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cordCount="231" refreshedBy="LOPEZ MEDRANDA MAYRA KATHERINE" refreshedVersion="5">
  <cacheSource type="worksheet">
    <worksheetSource ref="A6:AY237" sheet="PAPP SAMBO DIC"/>
  </cacheSource>
  <cacheFields count="51">
    <cacheField name="OBJETIVOS PND">
      <sharedItems containsMixedTypes="0" count="0"/>
    </cacheField>
    <cacheField name="POLÍTICAS PND">
      <sharedItems containsBlank="1" containsMixedTypes="0" longText="1" count="0"/>
    </cacheField>
    <cacheField name="PROGRAMA NACIONAL">
      <sharedItems containsBlank="1" containsMixedTypes="0" count="0"/>
    </cacheField>
    <cacheField name="MISIÓN">
      <sharedItems containsBlank="1" containsMixedTypes="0" longText="1" count="0"/>
    </cacheField>
    <cacheField name="VISIÓN">
      <sharedItems containsBlank="1" containsMixedTypes="0" longText="1" count="0"/>
    </cacheField>
    <cacheField name="OBJETIVOS ESTRATÉGICOS INSTITUCIONAL - MEF">
      <sharedItems containsBlank="1" containsMixedTypes="0" count="0"/>
    </cacheField>
    <cacheField name="OBJETIVOS ESTRATÉGICOS">
      <sharedItems containsBlank="1" containsMixedTypes="0" longText="1" count="0"/>
    </cacheField>
    <cacheField name="OBJETIVOS OPERATIVOS">
      <sharedItems containsBlank="1" containsMixedTypes="0" longText="1" count="0"/>
    </cacheField>
    <cacheField name="META">
      <sharedItems containsString="0" containsBlank="1" containsMixedTypes="0" containsNumber="1" containsInteger="1" count="0"/>
    </cacheField>
    <cacheField name="INDICADOR">
      <sharedItems containsBlank="1" containsMixedTypes="0" count="0"/>
    </cacheField>
    <cacheField name="PLANTA CENTRAL / ZONAS">
      <sharedItems containsBlank="1" containsMixedTypes="0" count="0"/>
    </cacheField>
    <cacheField name="DIRECCIÓN GENERAL / COORDINACIÓN / SUBDIRECCIÓN">
      <sharedItems containsBlank="1" containsMixedTypes="0" count="0"/>
    </cacheField>
    <cacheField name="DIRECCIÓN">
      <sharedItems containsBlank="1" containsMixedTypes="0" count="0"/>
    </cacheField>
    <cacheField name="MACROACTIVIDAD PAPP">
      <sharedItems containsBlank="1" containsMixedTypes="0" count="0"/>
    </cacheField>
    <cacheField name="ACTIVIDAD PAPP">
      <sharedItems containsBlank="1" containsMixedTypes="0" count="0"/>
    </cacheField>
    <cacheField name="RESPONSABLE">
      <sharedItems containsBlank="1" containsMixedTypes="0" count="0"/>
    </cacheField>
    <cacheField name="RECURSOS">
      <sharedItems containsBlank="1" containsMixedTypes="0" count="0"/>
    </cacheField>
    <cacheField name="PONDERACIÓN">
      <sharedItems containsString="0" containsBlank="1" containsMixedTypes="0" containsNumber="1" containsInteger="1" count="0"/>
    </cacheField>
    <cacheField name="CÓDIGO EOD">
      <sharedItems containsBlank="1" containsMixedTypes="0" count="0"/>
    </cacheField>
    <cacheField name="CÓDIGO PROGRAMA">
      <sharedItems containsBlank="1" containsMixedTypes="0" count="0"/>
    </cacheField>
    <cacheField name="PROGRAMA">
      <sharedItems containsBlank="1" containsMixedTypes="0" count="0"/>
    </cacheField>
    <cacheField name="CÓDIGO PROYECTO">
      <sharedItems containsBlank="1" containsMixedTypes="1" containsNumber="1" containsInteger="1" count="0"/>
    </cacheField>
    <cacheField name="PROYECTO">
      <sharedItems containsBlank="1" containsMixedTypes="0" count="0"/>
    </cacheField>
    <cacheField name="CÓDIGO ACTIVIDAD">
      <sharedItems containsBlank="1" containsMixedTypes="1" containsNumber="1" containsInteger="1" count="0"/>
    </cacheField>
    <cacheField name="ACTIVIDAD">
      <sharedItems containsBlank="1" containsMixedTypes="0" count="0"/>
    </cacheField>
    <cacheField name="ORGANISMO">
      <sharedItems containsString="0" containsBlank="1" containsMixedTypes="0" containsNumber="1" containsInteger="1" count="0"/>
    </cacheField>
    <cacheField name="CORRELATIVO">
      <sharedItems containsString="0" containsBlank="1" containsMixedTypes="0" containsNumber="1" containsInteger="1" count="0"/>
    </cacheField>
    <cacheField name="CÓDIGO GEO">
      <sharedItems containsString="0" containsBlank="1" containsMixedTypes="0" containsNumber="1" containsInteger="1" count="0"/>
    </cacheField>
    <cacheField name="CENTRO">
      <sharedItems containsBlank="1" containsMixedTypes="0" count="0"/>
    </cacheField>
    <cacheField name="CÓDIGO FUENTE">
      <sharedItems containsBlank="1" containsMixedTypes="1" containsNumber="1" containsInteger="1" count="0"/>
    </cacheField>
    <cacheField name="TIPO DE GASTO">
      <sharedItems containsBlank="1" containsMixedTypes="0" count="0"/>
    </cacheField>
    <cacheField name="GRUPO DE GASTO">
      <sharedItems containsBlank="1" containsMixedTypes="1" containsNumber="1" containsInteger="1" count="5">
        <n v="510000"/>
        <s v="530000"/>
        <s v="570000"/>
        <s v="990000"/>
        <m/>
      </sharedItems>
    </cacheField>
    <cacheField name="ÍTEM PRESUPUESTARIO">
      <sharedItems containsBlank="1" containsMixedTypes="1" containsNumber="1" containsInteger="1" count="0"/>
    </cacheField>
    <cacheField name="DESCRIPCIÓN ÍTEM PRESUPUESTARIO">
      <sharedItems containsBlank="1" containsMixedTypes="0" count="0"/>
    </cacheField>
    <cacheField name="PRESUPUESTO PAPP INICIAL" numFmtId="164">
      <sharedItems containsString="0" containsBlank="1" containsMixedTypes="0" containsNumber="1" containsInteger="1" count="0"/>
    </cacheField>
    <cacheField name="PRESUPUESTO VIGENTE" numFmtId="164">
      <sharedItems containsSemiMixedTypes="0" containsString="0" containsMixedTypes="0" containsNumber="1" containsInteger="1" count="0"/>
    </cacheField>
    <cacheField name="ENE" numFmtId="164">
      <sharedItems containsSemiMixedTypes="0" containsString="0" containsMixedTypes="0" containsNumber="1" containsInteger="1" count="0"/>
    </cacheField>
    <cacheField name="FEB" numFmtId="164">
      <sharedItems containsSemiMixedTypes="0" containsString="0" containsMixedTypes="0" containsNumber="1" containsInteger="1" count="0"/>
    </cacheField>
    <cacheField name="MAR" numFmtId="164">
      <sharedItems containsString="0" containsBlank="1" containsMixedTypes="0" containsNumber="1" containsInteger="1" count="0"/>
    </cacheField>
    <cacheField name="ABR" numFmtId="164">
      <sharedItems containsString="0" containsBlank="1" containsMixedTypes="0" containsNumber="1" containsInteger="1" count="0"/>
    </cacheField>
    <cacheField name="MAY" numFmtId="164">
      <sharedItems containsString="0" containsBlank="1" containsMixedTypes="0" containsNumber="1" containsInteger="1" count="0"/>
    </cacheField>
    <cacheField name="JUN" numFmtId="164">
      <sharedItems containsString="0" containsBlank="1" containsMixedTypes="0" containsNumber="1" containsInteger="1" count="0"/>
    </cacheField>
    <cacheField name="JUL" numFmtId="164">
      <sharedItems containsString="0" containsBlank="1" containsMixedTypes="0" containsNumber="1" containsInteger="1" count="0"/>
    </cacheField>
    <cacheField name="AGO" numFmtId="164">
      <sharedItems containsString="0" containsBlank="1" containsMixedTypes="0" containsNumber="1" containsInteger="1" count="0"/>
    </cacheField>
    <cacheField name="SEP" numFmtId="164">
      <sharedItems containsString="0" containsBlank="1" containsMixedTypes="0" containsNumber="1" containsInteger="1" count="0"/>
    </cacheField>
    <cacheField name="OCT" numFmtId="164">
      <sharedItems containsString="0" containsBlank="1" containsMixedTypes="0" containsNumber="1" containsInteger="1" count="0"/>
    </cacheField>
    <cacheField name="NOV" numFmtId="164">
      <sharedItems containsString="0" containsBlank="1" containsMixedTypes="0" containsNumber="1" containsInteger="1" count="0"/>
    </cacheField>
    <cacheField name="DIC" numFmtId="164">
      <sharedItems containsString="0" containsBlank="1" containsMixedTypes="0" containsNumber="1" containsInteger="1" count="0"/>
    </cacheField>
    <cacheField name="TOTAL PROGRAMADO" numFmtId="164">
      <sharedItems containsSemiMixedTypes="0" containsString="0" containsMixedTypes="0" containsNumber="1" containsInteger="1" count="0"/>
    </cacheField>
    <cacheField name="REVISIÓN DE SUMAS" numFmtId="164">
      <sharedItems containsMixedTypes="0" count="0"/>
    </cacheField>
    <cacheField name="OBSERVACIONES NOVIEMBRE">
      <sharedItems containsString="0" containsBlank="1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"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900"/>
    <x v="0"/>
    <s v="001"/>
    <s v="CORRIENTE"/>
    <x v="0"/>
    <n v="510105"/>
    <s v="REMUNERACIONES UNIFICADAS"/>
    <n v="300203.6"/>
    <n v="283360.69"/>
    <n v="25395"/>
    <n v="25395"/>
    <n v="25395"/>
    <n v="25395"/>
    <n v="25395"/>
    <n v="25395"/>
    <n v="25395"/>
    <n v="25395"/>
    <n v="25001"/>
    <n v="20936.4"/>
    <n v="20936.19"/>
    <n v="13327.1"/>
    <n v="283360.6899999999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900"/>
    <x v="0"/>
    <s v="001"/>
    <s v="CORRIENTE"/>
    <x v="0"/>
    <n v="510106"/>
    <s v="SALARIOS UNIFICADOS"/>
    <n v="34099"/>
    <n v="36195.94"/>
    <n v="3147"/>
    <n v="3147"/>
    <n v="3147"/>
    <n v="3147"/>
    <n v="3147"/>
    <n v="3147"/>
    <n v="3147"/>
    <n v="2614"/>
    <n v="2614"/>
    <n v="2614"/>
    <n v="2614"/>
    <n v="3710.94"/>
    <n v="36195.9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900"/>
    <x v="0"/>
    <s v="001"/>
    <s v="CORRIENTE"/>
    <x v="0"/>
    <n v="510203"/>
    <s v="DECIMO TERCER SUELDO"/>
    <n v="28442"/>
    <n v="25428.88"/>
    <n v="0"/>
    <n v="0"/>
    <n v="0"/>
    <n v="0"/>
    <n v="0"/>
    <n v="0"/>
    <n v="0"/>
    <n v="0"/>
    <n v="0"/>
    <n v="0"/>
    <n v="0"/>
    <n v="25428.88"/>
    <n v="25428.8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900"/>
    <x v="0"/>
    <s v="001"/>
    <s v="CORRIENTE"/>
    <x v="0"/>
    <n v="510204"/>
    <s v="DECIMO CUARTO SUELDO"/>
    <n v="9720.61"/>
    <n v="9643.62"/>
    <n v="0"/>
    <n v="0"/>
    <n v="9643.62"/>
    <n v="0"/>
    <n v="0"/>
    <n v="0"/>
    <n v="0"/>
    <n v="0"/>
    <n v="0"/>
    <n v="0"/>
    <n v="0"/>
    <n v="0"/>
    <n v="9643.6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900"/>
    <x v="0"/>
    <s v="001"/>
    <s v="CORRIENTE"/>
    <x v="0"/>
    <n v="510236"/>
    <s v="REMUNERACION VARIABLE POR EMERGENCIA SANITARIA COVID-19"/>
    <n v="41000"/>
    <n v="41000"/>
    <n v="0"/>
    <n v="0"/>
    <n v="0"/>
    <n v="41000"/>
    <n v="0"/>
    <n v="0"/>
    <n v="0"/>
    <n v="0"/>
    <n v="0"/>
    <n v="0"/>
    <n v="0"/>
    <n v="0"/>
    <n v="410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900"/>
    <x v="0"/>
    <s v="001"/>
    <s v="CORRIENTE"/>
    <x v="0"/>
    <n v="510509"/>
    <s v="HORAS EXTRAORDINARIAS Y SUPLEMENTARIAS"/>
    <n v="1363.48"/>
    <n v="1131.45"/>
    <n v="0"/>
    <n v="0"/>
    <n v="0"/>
    <n v="500"/>
    <n v="500"/>
    <n v="131.45"/>
    <n v="0"/>
    <n v="0"/>
    <n v="0"/>
    <n v="0"/>
    <n v="0"/>
    <n v="0"/>
    <n v="1131.45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900"/>
    <x v="0"/>
    <s v="001"/>
    <s v="CORRIENTE"/>
    <x v="0"/>
    <n v="510512"/>
    <s v="SUBROGACIÓN"/>
    <n v="551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900"/>
    <x v="0"/>
    <s v="001"/>
    <s v="CORRIENTE"/>
    <x v="0"/>
    <n v="510513"/>
    <s v="ENCARGOS"/>
    <n v="28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900"/>
    <x v="0"/>
    <s v="001"/>
    <s v="CORRIENTE"/>
    <x v="0"/>
    <n v="510601"/>
    <s v="APORTE PATRONAL"/>
    <n v="33971.35"/>
    <n v="31866.73"/>
    <n v="2801"/>
    <n v="2801"/>
    <n v="2801"/>
    <n v="2801"/>
    <n v="2801"/>
    <n v="2801"/>
    <n v="2801"/>
    <n v="2801"/>
    <n v="2801"/>
    <n v="2801"/>
    <n v="2801"/>
    <n v="1055.73"/>
    <n v="31866.73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900"/>
    <x v="0"/>
    <s v="001"/>
    <s v="CORRIENTE"/>
    <x v="0"/>
    <n v="510602"/>
    <s v="FONDO DE RESERVA"/>
    <n v="25331.38"/>
    <n v="19578.59"/>
    <n v="0"/>
    <n v="2000"/>
    <n v="2000"/>
    <n v="2000"/>
    <n v="2000"/>
    <n v="2000"/>
    <n v="1606.2"/>
    <n v="1606.2"/>
    <n v="1606.2"/>
    <n v="1606.2"/>
    <n v="1606.2"/>
    <n v="1547.59"/>
    <n v="19578.59000000000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900"/>
    <x v="0"/>
    <s v="001"/>
    <s v="CORRIENTE"/>
    <x v="0"/>
    <n v="510703"/>
    <s v="DESPIDO INTEMPESTIVO"/>
    <n v="5131"/>
    <n v="5131"/>
    <n v="0"/>
    <n v="0"/>
    <n v="0"/>
    <n v="0"/>
    <n v="0"/>
    <n v="0"/>
    <n v="0"/>
    <n v="5131"/>
    <n v="0"/>
    <n v="0"/>
    <n v="0"/>
    <n v="0"/>
    <n v="5131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900"/>
    <x v="0"/>
    <s v="001"/>
    <s v="CORRIENTE"/>
    <x v="0"/>
    <n v="510704"/>
    <s v="COMPENSACION POR DESHAUCIO"/>
    <n v="1100"/>
    <n v="2090"/>
    <n v="0"/>
    <n v="0"/>
    <n v="0"/>
    <n v="0"/>
    <n v="0"/>
    <n v="0"/>
    <n v="0"/>
    <n v="2090"/>
    <n v="0"/>
    <n v="0"/>
    <n v="0"/>
    <n v="0"/>
    <n v="209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900"/>
    <x v="0"/>
    <s v="001"/>
    <s v="CORRIENTE"/>
    <x v="0"/>
    <n v="510707"/>
    <s v="COMPENSACION POR VACACIONES NO GOZADAS"/>
    <n v="6414"/>
    <n v="7156.15"/>
    <n v="0"/>
    <n v="0"/>
    <n v="183.69"/>
    <n v="0"/>
    <n v="0"/>
    <n v="183.69"/>
    <n v="0"/>
    <n v="3083.69"/>
    <n v="3083.69"/>
    <n v="183.69"/>
    <n v="437.7"/>
    <n v="0"/>
    <n v="7156.15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900"/>
    <x v="0"/>
    <s v="001"/>
    <s v="CORRIENTE"/>
    <x v="0"/>
    <n v="510105"/>
    <s v="REMUNERACIONES UNIFICADAS"/>
    <n v="1633483.43"/>
    <n v="1618810.52"/>
    <n v="137467.45"/>
    <n v="137467.45"/>
    <n v="137467.45"/>
    <n v="137467.45"/>
    <n v="137467.45"/>
    <n v="137467.45"/>
    <n v="137467.45"/>
    <n v="137467.45"/>
    <n v="137467.45"/>
    <n v="137467.45"/>
    <n v="137467.45"/>
    <n v="106668.57"/>
    <n v="1618810.519999999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900"/>
    <x v="0"/>
    <s v="001"/>
    <s v="CORRIENTE"/>
    <x v="0"/>
    <n v="510203"/>
    <s v="DECIMO TERCER SUELDO"/>
    <n v="138162.5"/>
    <n v="135561.34"/>
    <n v="0"/>
    <n v="0"/>
    <n v="0"/>
    <n v="0"/>
    <n v="0"/>
    <n v="0"/>
    <n v="0"/>
    <n v="0"/>
    <n v="0"/>
    <n v="0"/>
    <n v="0"/>
    <n v="135561.34"/>
    <n v="135561.3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900"/>
    <x v="0"/>
    <s v="001"/>
    <s v="CORRIENTE"/>
    <x v="0"/>
    <n v="510204"/>
    <s v="DECIMO CUARTO SUELDO"/>
    <n v="69366.39"/>
    <n v="69718.4"/>
    <n v="0"/>
    <n v="0"/>
    <n v="69718.4"/>
    <n v="0"/>
    <n v="0"/>
    <n v="0"/>
    <n v="0"/>
    <n v="0"/>
    <n v="0"/>
    <n v="0"/>
    <n v="0"/>
    <n v="0"/>
    <n v="69718.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900"/>
    <x v="0"/>
    <s v="001"/>
    <s v="CORRIENTE"/>
    <x v="0"/>
    <n v="510510"/>
    <s v="SERVICIOS PERSONALES POR CONTRATO"/>
    <n v="23664"/>
    <n v="23664"/>
    <n v="1972"/>
    <n v="1972"/>
    <n v="1972"/>
    <n v="1972"/>
    <n v="1972"/>
    <n v="1972"/>
    <n v="1972"/>
    <n v="1972"/>
    <n v="1972"/>
    <n v="1972"/>
    <n v="1972"/>
    <n v="1972"/>
    <n v="2366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900"/>
    <x v="0"/>
    <s v="001"/>
    <s v="CORRIENTE"/>
    <x v="0"/>
    <n v="510513"/>
    <s v="ENCARGOS"/>
    <n v="831"/>
    <n v="830.42"/>
    <n v="0"/>
    <n v="0"/>
    <n v="0"/>
    <n v="0"/>
    <n v="0"/>
    <n v="400"/>
    <n v="0"/>
    <n v="0"/>
    <n v="0"/>
    <n v="0"/>
    <n v="430.42"/>
    <n v="0"/>
    <n v="830.4200000000001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900"/>
    <x v="0"/>
    <s v="001"/>
    <s v="CORRIENTE"/>
    <x v="0"/>
    <n v="510601"/>
    <s v="APORTE PATRONAL"/>
    <n v="159971.75"/>
    <n v="158631.8"/>
    <n v="13456"/>
    <n v="13456"/>
    <n v="13456"/>
    <n v="13456"/>
    <n v="13456"/>
    <n v="13456"/>
    <n v="13456"/>
    <n v="13456"/>
    <n v="13456"/>
    <n v="13456"/>
    <n v="13456"/>
    <n v="10615.8"/>
    <n v="158631.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900"/>
    <x v="0"/>
    <s v="001"/>
    <s v="CORRIENTE"/>
    <x v="0"/>
    <n v="510602"/>
    <s v="FONDO DE RESERVA"/>
    <n v="126963.64"/>
    <n v="130566.14"/>
    <n v="0"/>
    <n v="11823.21"/>
    <n v="11823.21"/>
    <n v="11823.21"/>
    <n v="11823.21"/>
    <n v="11823.21"/>
    <n v="11823.21"/>
    <n v="11823.21"/>
    <n v="11823.21"/>
    <n v="11823.21"/>
    <n v="11823.21"/>
    <n v="12334.04"/>
    <n v="130566.1399999999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900"/>
    <x v="0"/>
    <s v="001"/>
    <s v="CORRIENTE"/>
    <x v="0"/>
    <n v="510707"/>
    <s v="COMPENSACION POR VACACIONES NO GOZADAS"/>
    <n v="1338.4"/>
    <n v="1600.19"/>
    <n v="0"/>
    <n v="0"/>
    <n v="0"/>
    <n v="484.57"/>
    <n v="0"/>
    <n v="0"/>
    <n v="484.57"/>
    <n v="0"/>
    <n v="0"/>
    <n v="631.05"/>
    <n v="0"/>
    <n v="0"/>
    <n v="1600.1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00"/>
    <x v="0"/>
    <s v="001"/>
    <s v="CORRIENTE"/>
    <x v="0"/>
    <n v="510105"/>
    <s v="REMUNERACIONES UNIFICADAS"/>
    <n v="103603"/>
    <n v="106704"/>
    <n v="9173.9"/>
    <n v="9173.9"/>
    <n v="9173.9"/>
    <n v="9173.9"/>
    <n v="9173.9"/>
    <n v="9173.9"/>
    <n v="9173.9"/>
    <n v="9173.9"/>
    <n v="9173.9"/>
    <n v="9173.9"/>
    <n v="9174"/>
    <n v="5791"/>
    <n v="106703.9999999999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00"/>
    <x v="0"/>
    <s v="001"/>
    <s v="CORRIENTE"/>
    <x v="0"/>
    <n v="510203"/>
    <s v="DECIMO TERCER SUELDO"/>
    <n v="9860"/>
    <n v="10104"/>
    <n v="0"/>
    <n v="0"/>
    <n v="0"/>
    <n v="0"/>
    <n v="0"/>
    <n v="0"/>
    <n v="0"/>
    <n v="0"/>
    <n v="0"/>
    <n v="0"/>
    <n v="10104"/>
    <n v="0"/>
    <n v="1010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00"/>
    <x v="0"/>
    <s v="001"/>
    <s v="CORRIENTE"/>
    <x v="0"/>
    <n v="510204"/>
    <s v="DECIMO CUARTO SUELDO"/>
    <n v="2664.47"/>
    <n v="2897.77"/>
    <n v="0"/>
    <n v="0"/>
    <n v="2897.77"/>
    <n v="0"/>
    <n v="0"/>
    <n v="0"/>
    <n v="0"/>
    <n v="0"/>
    <n v="0"/>
    <n v="0"/>
    <n v="0"/>
    <n v="0"/>
    <n v="2897.77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00"/>
    <x v="0"/>
    <s v="001"/>
    <s v="CORRIENTE"/>
    <x v="0"/>
    <n v="510510"/>
    <s v="SERVICIOS PERSONALES POR CONTRATO"/>
    <n v="14544"/>
    <n v="14544"/>
    <n v="1212"/>
    <n v="1212"/>
    <n v="1212"/>
    <n v="1212"/>
    <n v="1212"/>
    <n v="1212"/>
    <n v="1212"/>
    <n v="1212"/>
    <n v="1212"/>
    <n v="1212"/>
    <n v="1212"/>
    <n v="1212"/>
    <n v="1454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00"/>
    <x v="0"/>
    <s v="001"/>
    <s v="CORRIENTE"/>
    <x v="0"/>
    <n v="510512"/>
    <s v="SUBROGACIÓN"/>
    <n v="244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00"/>
    <x v="0"/>
    <s v="001"/>
    <s v="CORRIENTE"/>
    <x v="0"/>
    <n v="510513"/>
    <s v="ENCARGOS"/>
    <n v="35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00"/>
    <x v="0"/>
    <s v="001"/>
    <s v="CORRIENTE"/>
    <x v="0"/>
    <n v="510601"/>
    <s v="APORTE PATRONAL"/>
    <n v="11700.44"/>
    <n v="11700.48"/>
    <n v="975"/>
    <n v="975"/>
    <n v="975"/>
    <n v="975"/>
    <n v="975"/>
    <n v="975"/>
    <n v="975"/>
    <n v="975"/>
    <n v="975"/>
    <n v="975"/>
    <n v="975"/>
    <n v="975.48"/>
    <n v="11700.4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00"/>
    <x v="0"/>
    <s v="001"/>
    <s v="CORRIENTE"/>
    <x v="0"/>
    <n v="510602"/>
    <s v="FONDO DE RESERVA"/>
    <n v="9709.42"/>
    <n v="8815.46"/>
    <n v="0"/>
    <n v="841"/>
    <n v="841"/>
    <n v="841"/>
    <n v="841"/>
    <n v="841"/>
    <n v="841"/>
    <n v="841"/>
    <n v="841"/>
    <n v="841"/>
    <n v="841"/>
    <n v="405.46"/>
    <n v="8815.4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00"/>
    <x v="0"/>
    <s v="001"/>
    <s v="CORRIENTE"/>
    <x v="0"/>
    <n v="510707"/>
    <s v="COMPENSACION POR VACACIONES NO GOZADAS"/>
    <n v="0"/>
    <n v="920.7"/>
    <n v="0"/>
    <n v="0"/>
    <n v="0"/>
    <n v="0"/>
    <n v="0"/>
    <n v="0"/>
    <n v="0"/>
    <n v="0"/>
    <n v="0"/>
    <n v="0"/>
    <n v="0"/>
    <n v="920.7"/>
    <n v="920.7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3"/>
    <s v="GESTIONAR ACTIVIDADES TÉCNICAS DE TECNOLOGIA E INNOVACIÓN"/>
    <n v="0"/>
    <n v="0"/>
    <n v="916"/>
    <x v="0"/>
    <s v="001"/>
    <s v="CORRIENTE"/>
    <x v="0"/>
    <n v="510512"/>
    <s v="SUBROGACIÓN"/>
    <n v="644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CONTRATACIÓN DEL SERVICIO DE ABASTECIMIENTO DE AGUA POTABLE PARA EL CENTRO OPERATIVO ZONAL SAMBORONDON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101"/>
    <s v="AGUA POTABLE"/>
    <n v="3320"/>
    <n v="3119.42"/>
    <n v="0"/>
    <n v="0"/>
    <n v="0"/>
    <n v="0"/>
    <n v="0"/>
    <n v="0"/>
    <n v="0"/>
    <n v="0"/>
    <n v="0"/>
    <n v="0"/>
    <n v="3119.42"/>
    <n v="0"/>
    <n v="3119.4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CONSUMO DE ENERGÍA ELÉCTRICA DEL CENTRO ZONAL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104"/>
    <s v="ENERGÍA ELÉCTRICA"/>
    <n v="150000"/>
    <n v="150000"/>
    <n v="0"/>
    <n v="0"/>
    <n v="23000"/>
    <n v="12500"/>
    <n v="12500"/>
    <n v="12500"/>
    <n v="12500"/>
    <n v="12500"/>
    <n v="12500"/>
    <n v="12500"/>
    <n v="12500"/>
    <n v="27000"/>
    <n v="1500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 SERVICIO DE CORRESPONDENCIA DEL CENTRO ZONAL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106"/>
    <s v="SERVICIO DE CORREO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TRANSPORTE DE PERSONAL ECU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201"/>
    <s v="TRANSPORTE DE PERSONAL"/>
    <n v="147750.67"/>
    <n v="130020.29"/>
    <n v="0"/>
    <n v="0"/>
    <n v="0"/>
    <n v="0"/>
    <n v="0"/>
    <n v="0"/>
    <n v="0"/>
    <n v="0"/>
    <n v="0"/>
    <n v="0"/>
    <n v="130020.29"/>
    <n v="0"/>
    <n v="130020.2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CANCELACIÓN DE RECARGA DE EXTINTORES 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203"/>
    <s v="ALMACENAMIENTO, EMBALAJE, DESEMBALAJE, ENVASE, DESENVASE Y RECARGA DE EXTINTORES"/>
    <n v="700"/>
    <n v="200"/>
    <n v="0"/>
    <n v="0"/>
    <n v="0"/>
    <n v="0"/>
    <n v="0"/>
    <n v="0"/>
    <n v="0"/>
    <n v="0"/>
    <n v="0"/>
    <n v="200"/>
    <n v="0"/>
    <n v="0"/>
    <n v="2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RECARGA DE EXTINTORES DEL CENTRO ZONAL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203"/>
    <s v="ALMACENAMIENTO, EMBALAJE, DESEMBALAJE, ENVASE, DESENVASE Y RECARGA DE EXTINTORES"/>
    <n v="600"/>
    <n v="200"/>
    <n v="0"/>
    <n v="0"/>
    <n v="0"/>
    <n v="0"/>
    <n v="0"/>
    <n v="0"/>
    <n v="0"/>
    <n v="0"/>
    <n v="0"/>
    <n v="200"/>
    <n v="0"/>
    <n v="0"/>
    <n v="2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PROCESO DE CONTRATACIÓN DEL SERVICIO DE ELABORACIÓN DE MATERIAL PUBLICITARIO PARA LA EJECUCIÓN DE ACTIVIDADES DE COMUNICACIÓN INSTITUCIONAL Y DE VINCULACIÓN CON LA COMUNIDAD."/>
    <s v="ESPECIALISTA  COMUNICACIÓN ZONAL - LEGHINSH PALLARES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207"/>
    <s v="DIFUSIÓN, INFORMACIÓN Y PUBLICIDAD"/>
    <n v="7000"/>
    <n v="6604.5"/>
    <n v="0"/>
    <n v="0"/>
    <n v="0"/>
    <n v="0"/>
    <n v="0"/>
    <n v="0"/>
    <n v="0"/>
    <n v="6604.5"/>
    <n v="0"/>
    <n v="0"/>
    <n v="0"/>
    <n v="0"/>
    <n v="6604.5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PROCESO DE CONTRATACIÓN DEL SERVICIO DE ELABORACIÓN DE MATERIAL DE BRANDEO INTERNO CENTROS Y SALAS OPERSTIVAS DE LA COORDINACIÓN ZONAL 5-8 "/>
    <s v="ESPECIALISTA  COMUNICACIÓN ZONAL - LEGHINSH PALLARES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207"/>
    <s v="DIFUSIÓN, INFORMACIÓN Y PUBLICIDAD"/>
    <n v="7186"/>
    <n v="6790.47"/>
    <n v="0"/>
    <n v="0"/>
    <n v="0"/>
    <n v="0"/>
    <n v="0"/>
    <n v="0"/>
    <n v="0"/>
    <n v="0"/>
    <n v="6790.47"/>
    <n v="0"/>
    <n v="0"/>
    <n v="0"/>
    <n v="6790.47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SEGURIDAD Y VIGILANCIA DEL CENTRO ZONAL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208"/>
    <s v="SERVICIO DE SEGURIDAD Y VIGILANCIA"/>
    <n v="92378.33"/>
    <n v="78404.04"/>
    <n v="0"/>
    <n v="0"/>
    <n v="0"/>
    <n v="0"/>
    <n v="0"/>
    <n v="0"/>
    <n v="0"/>
    <n v="0"/>
    <n v="0"/>
    <n v="0"/>
    <n v="78404.04"/>
    <n v="0"/>
    <n v="78404.0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SEGURIDAD Y VIGILANCIA DEL CENTRO ZONAL SAMBORONDON Y BABAHOYO CONTRATO ARRASTRE 2020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208"/>
    <s v="SERVICIO DE SEGURIDAD Y VIGILANCIA"/>
    <n v="8388"/>
    <n v="8388"/>
    <n v="0"/>
    <n v="0"/>
    <n v="0"/>
    <n v="0"/>
    <n v="0"/>
    <n v="0"/>
    <n v="0"/>
    <n v="0"/>
    <n v="0"/>
    <n v="0"/>
    <n v="8388"/>
    <n v="0"/>
    <n v="838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 SERVICIO DE LIMPIEZA TIPO III DEL CENTRO ZONAL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209"/>
    <s v="SERVICIOS DE ASEO, LAVADO DE VESTIMENTA DE TRABAJO, FUMIGACIÓN, DESINFECCIÓN, LIMPIEZA DE INSTALACIONES, MANEJO DE DESECHOS CONTAMINADOS, RECUPERACIÓN Y CLASIFICACIÓN DE MATERIALES RECICLABLES"/>
    <n v="86145"/>
    <n v="86143"/>
    <n v="0"/>
    <n v="0"/>
    <n v="7000"/>
    <n v="7000"/>
    <n v="7000"/>
    <n v="7000"/>
    <n v="7000"/>
    <n v="7000"/>
    <n v="7000"/>
    <n v="7000"/>
    <n v="7000"/>
    <n v="23143"/>
    <n v="86143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SANITIZACIÓN Y DESINFECCIÓN DE BAÑOS SAMBORONDÓ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209"/>
    <s v="SERVICIOS DE ASEO, LAVADO DE VESTIMENTA DE TRABAJO, FUMIGACIÓN, DESINFECCIÓN, LIMPIEZA DE INSTALACIONES, MANEJO DE DESECHOS CONTAMINADOS, RECUPERACIÓN Y CLASIFICACIÓN DE MATERIALES RECICLABLES"/>
    <n v="4939.12"/>
    <n v="4938.76"/>
    <n v="0"/>
    <n v="0"/>
    <n v="0"/>
    <n v="494"/>
    <n v="494"/>
    <n v="494"/>
    <n v="494"/>
    <n v="494"/>
    <n v="494"/>
    <n v="494"/>
    <n v="494"/>
    <n v="986.76"/>
    <n v="4938.7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2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1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ADMINISTRACIÓN DE BANCO DE INFORMACIÓN MEDIANTE  BIOMÉTRICO PARA LA COORDINACIÓN ZONAL 5 Y 8"/>
    <s v="ESPECIALISTA  FINANCIERO  ZONAL - MONICA OSORIO"/>
    <s v="SÍ"/>
    <n v="2"/>
    <s v="266 0005"/>
    <x v="0"/>
    <s v="ADMINISTRACION CENTRAL"/>
    <n v="0"/>
    <s v="SIN PROYECTO"/>
    <x v="0"/>
    <s v="GESTIONAR ACTIVIDADES DE ADMINISTRACIÓN CENTRAL"/>
    <n v="0"/>
    <n v="0"/>
    <n v="916"/>
    <x v="0"/>
    <n v="1"/>
    <s v="CORRIENTE"/>
    <x v="1"/>
    <n v="530224"/>
    <s v="SERVICIO DE IMPLEMENTACIÓN Y ADMINISTRACIÓN DE BANCOS DE INFORMACIÓN"/>
    <n v="57100"/>
    <n v="53902.39"/>
    <n v="0"/>
    <n v="0"/>
    <n v="0"/>
    <n v="0"/>
    <n v="0"/>
    <n v="0"/>
    <n v="0"/>
    <n v="0"/>
    <n v="0"/>
    <n v="53902.39"/>
    <n v="0"/>
    <n v="0"/>
    <n v="53902.3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PASAJES AEREOS PARA FUNCIONARIOS DEL CENTRO ZONAL ECU 911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301"/>
    <s v="PASAJES AL INTERIOR"/>
    <n v="4000"/>
    <n v="392.8"/>
    <n v="0"/>
    <n v="0"/>
    <n v="0"/>
    <n v="0"/>
    <n v="0"/>
    <n v="0"/>
    <n v="0"/>
    <n v="0"/>
    <n v="0"/>
    <n v="0"/>
    <n v="392.8"/>
    <n v="0"/>
    <n v="392.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REEMBOLSO POR COMPRA DE PASAJES TERRESTRES PARA FUNCIONARIOS DEL CENTRO ZONAL ECU 911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301"/>
    <s v="PASAJES AL INTERIOR"/>
    <n v="100"/>
    <n v="100"/>
    <n v="0"/>
    <n v="0"/>
    <n v="0"/>
    <n v="0"/>
    <n v="0"/>
    <n v="0"/>
    <n v="0"/>
    <n v="0"/>
    <n v="0"/>
    <n v="0"/>
    <n v="0"/>
    <n v="100"/>
    <n v="1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COMISIONES INSTITUCIONALES CENTRO ZONAL ECU 911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303"/>
    <s v="VIÁTICOS Y SUBSISTENCIAS EN EL INTERIOR"/>
    <n v="3500"/>
    <n v="2196.34"/>
    <n v="0"/>
    <n v="0"/>
    <n v="0"/>
    <n v="0"/>
    <n v="0"/>
    <n v="0"/>
    <n v="0"/>
    <n v="0"/>
    <n v="0"/>
    <n v="0"/>
    <n v="2196.34"/>
    <n v="0"/>
    <n v="2196.3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CLIMATIZACION CONTRATO DE ARRASTRE 2020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402"/>
    <s v="EDIFICIOS, LOCALES, RESIDENCIAS Y CABLEADO ESTRUCTURADO (INSTALACIÓN, MANTENIMIENTO Y REPARACIÓN)"/>
    <n v="38178.56"/>
    <n v="38178.56"/>
    <n v="0"/>
    <n v="0"/>
    <n v="0"/>
    <n v="38178.56"/>
    <n v="0"/>
    <n v="0"/>
    <n v="0"/>
    <n v="0"/>
    <n v="0"/>
    <n v="0"/>
    <n v="0"/>
    <n v="0"/>
    <n v="38178.5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 SERVICIO DE MANTENIMIENTO DE ASCENSORES CENTRO ZONAL ECU 911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402"/>
    <s v="EDIFICIOS, LOCALES, RESIDENCIAS Y CABLEADO ESTRUCTURADO (INSTALACIÓN, MANTENIMIENTO Y REPARACIÓN)"/>
    <n v="4400"/>
    <n v="4400"/>
    <n v="0"/>
    <n v="0"/>
    <n v="0"/>
    <n v="0"/>
    <n v="900"/>
    <n v="450"/>
    <n v="450"/>
    <n v="450"/>
    <n v="450"/>
    <n v="450"/>
    <n v="450"/>
    <n v="800"/>
    <n v="44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PINTURA DEL CENTRO ZONAL  DE SAMBORONDÓ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402"/>
    <s v="EDIFICIOS, LOCALES, RESIDENCIAS Y CABLEADO ESTRUCTURADO (INSTALACIÓN, MANTENIMIENTO Y REPARACIÓN)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MANTENIMIENTO PREVENTIVO Y CORRECTIVOSISTEMA ELECTRICO CONTRATO  DE ARRASTRE 2020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402"/>
    <s v="EDIFICIOS, LOCALES, RESIDENCIAS Y CABLEADO ESTRUCTURADO (INSTALACIÓN, MANTENIMIENTO Y REPARACIÓN)"/>
    <n v="10200"/>
    <n v="10200"/>
    <n v="0"/>
    <n v="0"/>
    <n v="10200"/>
    <n v="0"/>
    <n v="0"/>
    <n v="0"/>
    <n v="0"/>
    <n v="0"/>
    <n v="0"/>
    <n v="0"/>
    <n v="0"/>
    <n v="0"/>
    <n v="102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MANTENIMIENTO PREVENTIVO Y CORRECTIVO DE CLIMATIZACI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402"/>
    <s v="EDIFICIOS, LOCALES, RESIDENCIAS Y CABLEADO ESTRUCTURADO (INSTALACIÓN, MANTENIMIENTO Y REPARACIÓN)"/>
    <n v="39387.49"/>
    <n v="27278.9"/>
    <n v="0"/>
    <n v="0"/>
    <n v="0"/>
    <n v="0"/>
    <n v="0"/>
    <n v="0"/>
    <n v="0"/>
    <n v="0"/>
    <n v="9095.13"/>
    <n v="9095.13"/>
    <n v="9088.64"/>
    <n v="0"/>
    <n v="27278.89999999999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MANTENIMIENTO A LOS PASAMANOS, Y PUERTAS DE CONSOLAS DE SALAS OPERATIVAS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402"/>
    <s v="EDIFICIOS, LOCALES, RESIDENCIAS Y CABLEADO ESTRUCTURADO (INSTALACIÓN, MANTENIMIENTO Y REPARACIÓN)"/>
    <n v="626.95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CONTRATACION DE SERVICIO PARA MANTENIMIENTO DE SILLAS ERGONOMICAS"/>
    <s v="ANALISTA DE GESTIÓN ADMINISTRATIVA Y FINANCIERA LOCAL - ANGEL SOLARI "/>
    <s v="SÍ"/>
    <n v="3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403"/>
    <s v="MOBILIARIOS (INSTALACIÓN, MANTENIMIENTO Y REPARACIÓN)"/>
    <n v="25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MANTENIMIENTO DE MOBILIARIOS DEL CENTRO ZONAL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403"/>
    <s v="MOBILIARIOS (INSTALACIÓN, MANTENIMIENTO Y REPARACIÓN)"/>
    <n v="675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MANTENIMIENTO PREVENTIVO Y CORRECTIVO DE LOS VEHICULOS LIVIANOS DEL  CENTRO ZONAL ECU 911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405"/>
    <s v="VEHÍCULOS (SERVICIO PARA MANTENIMIENTO Y REPARACIÓN)"/>
    <n v="6400"/>
    <n v="3713.05"/>
    <n v="0"/>
    <n v="0"/>
    <n v="0"/>
    <n v="0"/>
    <n v="0"/>
    <n v="0"/>
    <n v="400"/>
    <n v="400"/>
    <n v="400"/>
    <n v="400"/>
    <n v="0"/>
    <n v="2113.05"/>
    <n v="3713.05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MANTENIMIENTO PREVENTIVO Y CORRECTIVO DEL BUS INSTITUCIONAL DEL  CENTRO ZONAL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405"/>
    <s v="VEHÍCULOS (SERVICIO PARA MANTENIMIENTO Y REPARACIÓN)"/>
    <n v="20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NEUMÁTICOS PARA LOS VEHICULOS INSTITUCIONALES DEL CENTRO ZONAL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405"/>
    <s v="VEHÍCULOS (SERVICIO PARA MANTENIMIENTO Y REPARACIÓN)"/>
    <n v="1700"/>
    <n v="1600"/>
    <n v="0"/>
    <n v="0"/>
    <n v="0"/>
    <n v="0"/>
    <n v="0"/>
    <n v="0"/>
    <n v="0"/>
    <n v="0"/>
    <n v="0"/>
    <n v="0"/>
    <n v="0"/>
    <n v="1600"/>
    <n v="16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REENCAUCHE DE LOS NEUMATICOS DE LOS VEHICULOS INSTITUCIONALES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405"/>
    <s v="VEHÍCULOS (SERVICIO PARA MANTENIMIENTO Y REPARACIÓN)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REALIZACIÓN DE BRANDEO DE LOS BUSES PERTENECIENTES A LA COORDINACIÓN ZONAL 5-8"/>
    <s v="ESPECIALISTA  COMUNICACIÓN ZONAL - LEGHINSH PALLARES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405"/>
    <s v="VEHÍCULOS (SERVICIO PARA MANTENIMIENTO Y REPARACIÓN)"/>
    <n v="35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REENCAUCHE DE LLANTAS DE VEHICULOS INSTITUCIONALES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n v="1"/>
    <s v="CORRIENTE"/>
    <x v="1"/>
    <n v="530604"/>
    <s v="FISCALIZACION E INSPECCIONES TECNICAS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ON DE MASCARILLAS QUIRURGICAS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802"/>
    <s v="VESTUARIOS, LENCERIAS -PRENDAS DE PROTECCION Y ACCESORIOS DE UNIFORME DEL PERSONAL DE PROTECCION VIGILANCIA Y SEGURIDAD"/>
    <n v="4500"/>
    <n v="2364.25"/>
    <n v="0"/>
    <n v="0"/>
    <n v="0"/>
    <n v="0"/>
    <n v="0"/>
    <n v="0"/>
    <n v="0"/>
    <n v="0"/>
    <n v="0"/>
    <n v="0"/>
    <n v="2364.25"/>
    <m/>
    <n v="2364.25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ABASTECIMIENTO DE COMBUSTIBLE PARA LOS GENERADORES Y VEHICULOS INSTITUCIONALES DEL CENTRO ZONAL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803"/>
    <s v="COMBUSTIBLES Y LUBRICANTES"/>
    <n v="4000"/>
    <n v="4000"/>
    <n v="0"/>
    <n v="0"/>
    <n v="0"/>
    <n v="0"/>
    <n v="0"/>
    <n v="0"/>
    <n v="0"/>
    <n v="4000"/>
    <n v="0"/>
    <n v="0"/>
    <n v="0"/>
    <n v="0"/>
    <n v="40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SUMINISTROS DE OFICINA PARA EL CENTRO DE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804"/>
    <s v="MATERIALES DE OFICINA"/>
    <n v="1855.12"/>
    <n v="1500.25"/>
    <n v="0"/>
    <n v="0"/>
    <n v="0"/>
    <n v="0"/>
    <n v="0"/>
    <m/>
    <n v="0"/>
    <n v="0"/>
    <n v="0"/>
    <n v="0"/>
    <n v="1500.25"/>
    <n v="0"/>
    <n v="1500.25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TONERS PARA EL CENTRO ZONAL SAMBORONDÓ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804"/>
    <s v="MATERIALES DE OFICINA"/>
    <n v="2500"/>
    <n v="2500"/>
    <n v="0"/>
    <n v="0"/>
    <n v="0"/>
    <n v="0"/>
    <n v="0"/>
    <n v="0"/>
    <n v="0"/>
    <n v="2500"/>
    <n v="0"/>
    <n v="0"/>
    <n v="0"/>
    <n v="0"/>
    <n v="25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MATERIALES DE ASEO PARA EL CENTRO ZONAL 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805"/>
    <s v="MATERIALES DE ASEO"/>
    <n v="1645.97"/>
    <n v="1046.07"/>
    <n v="0"/>
    <n v="0"/>
    <n v="0"/>
    <n v="0"/>
    <n v="0"/>
    <n v="0"/>
    <n v="0"/>
    <n v="0"/>
    <n v="0"/>
    <n v="1046.07"/>
    <n v="0"/>
    <n v="0"/>
    <n v="1046.07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UMINISTROS DE FERRETERIA CONTRATO ARRASTRE 2020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805"/>
    <s v="MATERIALES DE ASEO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IMPLEMENTOS EN SALA DE LACTANCIA"/>
    <s v="ANALISTA DE GESTIÓN ADMINISTRATIVA Y FINANCIERA LOCAL - ANGEL SOLARI "/>
    <s v="SÍ"/>
    <n v="2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811"/>
    <s v="INSUMOS, MATERIALES Y SUMINISTROS PARA CONSTRUCCIÓN, ELECTRICIDAD, PLOMERÍA, CARPINTERÍA, SEÑALIZACIÓN VIAL, NAVEGACIÓN, CONTRA INCENDIOS Y PLACAS"/>
    <n v="1589.26"/>
    <n v="253.43"/>
    <n v="0"/>
    <n v="0"/>
    <n v="0"/>
    <n v="0"/>
    <n v="0"/>
    <n v="0"/>
    <n v="0"/>
    <n v="0"/>
    <n v="253.43"/>
    <n v="0"/>
    <n v="0"/>
    <n v="0"/>
    <n v="253.43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SUMINISTROS DE FERRETERIA PARA EL ÁREA DE MANTENIMIENTO EDIFICIO SAMBORONDÓN CONTRATO ARRASTRE 2020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811"/>
    <s v="INSUMOS, MATERIALES Y SUMINISTROS PARA CONSTRUCCIÓN, ELECTRICIDAD, PLOMERÍA, CARPINTERÍA, SEÑALIZACIÓN VIAL, NAVEGACIÓN, CONTRA INCENDIOS Y PLACAS"/>
    <n v="7790.74"/>
    <n v="7790.74"/>
    <n v="0"/>
    <n v="0"/>
    <n v="7790.74"/>
    <n v="0"/>
    <n v="0"/>
    <n v="0"/>
    <n v="0"/>
    <n v="0"/>
    <n v="0"/>
    <n v="0"/>
    <n v="0"/>
    <n v="0"/>
    <n v="7790.7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MANTENIMIENTO PREVENTIVO Y CORRECTIVO DE CLIMATIZACI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813"/>
    <s v="REPUESTOS Y ACCESORIOS"/>
    <n v="35662"/>
    <n v="22331.62"/>
    <n v="0"/>
    <n v="0"/>
    <n v="0"/>
    <n v="0"/>
    <n v="0"/>
    <n v="0"/>
    <n v="0"/>
    <n v="0"/>
    <n v="7443.87"/>
    <n v="7443.87"/>
    <n v="7443.88"/>
    <n v="0"/>
    <n v="22331.6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ON DE FILTROS Y MATERIALES PARA LOS PURIFICADORES DE AGUA DEL CENTRO ZONAL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813"/>
    <s v="REPUESTOS Y ACCESORIOS"/>
    <n v="3500"/>
    <n v="3500"/>
    <n v="0"/>
    <n v="0"/>
    <n v="0"/>
    <n v="0"/>
    <n v="0"/>
    <n v="3500"/>
    <n v="0"/>
    <n v="0"/>
    <n v="0"/>
    <n v="0"/>
    <n v="0"/>
    <n v="0"/>
    <n v="35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ALFOMBRAS DEL CENTRO ZONAL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820"/>
    <s v="MENAJE Y ACCESORIOS DESCARTABLES"/>
    <n v="2500"/>
    <n v="2005"/>
    <n v="0"/>
    <n v="0"/>
    <n v="0"/>
    <n v="0"/>
    <n v="0"/>
    <n v="0"/>
    <n v="0"/>
    <n v="0"/>
    <n v="0"/>
    <n v="0"/>
    <n v="0"/>
    <n v="2005"/>
    <n v="2005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MENAJE DE COCINA PARA EL CENTRO DE SAMBORONDÓ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1"/>
    <n v="530820"/>
    <s v="MENAJE Y ACCESORIOS DESCARTABLES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PAGO DE TASAS DE BOMBEROS 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2"/>
    <n v="570102"/>
    <s v="TASAS GENERALES, IMPUESTOS, CONTRIBUCIONES, PERMISOS, LICENCIAS Y PATENTES"/>
    <n v="2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PEAJES CONCEGUA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2"/>
    <n v="570102"/>
    <s v="TASAS GENERALES, IMPUESTOS, CONTRIBUCIONES, PERMISOS, LICENCIAS Y PATENTES"/>
    <n v="6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PAGO DE TASAS, IMPUESTOS Y DEMÁS DEL CENTRO ZONAL SAMBORONDON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2"/>
    <n v="570102"/>
    <s v="TASAS GENERALES, IMPUESTOS, CONTRIBUCIONES, PERMISOS, LICENCIAS Y PATENTES"/>
    <n v="800"/>
    <n v="878.01"/>
    <n v="0"/>
    <n v="0"/>
    <n v="878.01"/>
    <n v="0"/>
    <n v="0"/>
    <n v="0"/>
    <n v="0"/>
    <n v="0"/>
    <n v="0"/>
    <n v="0"/>
    <n v="0"/>
    <n v="0"/>
    <n v="878.01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PAGO DE INTERESES POR MORA PATRONAL AL IESS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2"/>
    <n v="570218"/>
    <s v="INTERESES POR MORA PATRONAL AL IESS"/>
    <n v="51.65"/>
    <n v="0.68"/>
    <n v="0"/>
    <n v="0.68"/>
    <n v="0"/>
    <n v="0"/>
    <n v="0"/>
    <n v="0"/>
    <n v="0"/>
    <n v="0"/>
    <n v="0"/>
    <n v="0"/>
    <n v="0"/>
    <n v="0"/>
    <n v="0.6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1"/>
    <s v="PORCENTAJE EJECUCIÓN PRESUPUESTARIA. GASTO CORRIENTE"/>
    <s v="COORDINACIÓN ZONAL"/>
    <s v="COORDINACIÓN ZONAL 5 - 8"/>
    <s v="DIRECCIÓN ZONAL ADMINISTRATIVA FINANCIERA Y DE ADMINISTRACIÓN DE RECURSOS HUMANOS"/>
    <s v="ADMINISTRACIÓN CENTRAL"/>
    <s v="OBLIGACIONES ANTERIORES POR REINTEGRO SEGÚN SENTENCIA JUDICIAL DE MARIA JOSE ALAVA Y SELENA GOMEZ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916"/>
    <x v="0"/>
    <s v="001"/>
    <s v="CORRIENTE"/>
    <x v="3"/>
    <n v="990101"/>
    <s v="OBLIGACIONES DE EJERCICIOS ANTERIORES POR EGRESOS DE PERSONAL"/>
    <n v="7754"/>
    <n v="7155.03"/>
    <n v="0"/>
    <n v="0"/>
    <n v="0"/>
    <n v="0"/>
    <n v="0"/>
    <n v="0"/>
    <n v="0"/>
    <n v="0"/>
    <n v="7155.03"/>
    <n v="0"/>
    <n v="0"/>
    <n v="0"/>
    <n v="7155.03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MAQUINARIAS EQUIPOS"/>
    <s v="ESPECIALISTA  FINANCIERO  ZONAL - MONICA OSORIO"/>
    <s v="SÍ"/>
    <n v="1"/>
    <s v="266 0005"/>
    <x v="0"/>
    <s v="ADMINISTRACION CENTRAL"/>
    <s v="000"/>
    <s v="SIN PROYECTO"/>
    <x v="1"/>
    <s v="GESTIONAR LA EMERGENCIA SANITARIA DEL COVID 19"/>
    <n v="0"/>
    <n v="0"/>
    <n v="916"/>
    <x v="0"/>
    <s v="001"/>
    <s v="CORRIENTE"/>
    <x v="1"/>
    <n v="531404"/>
    <s v="MAQUINARIAS Y EQUIPOS "/>
    <n v="304.82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PROVISIÓN DEL SERVICIO DE TELEFONÍA FIJA, ENLACES DE DATOS, INTERNET SERVICIOS MÓVILES (PDA, GPS Y BOTONES DE AUXILIO)  PARA LA COORDINACIÓN ZONAL 5 Y 8 SERVICIO INTEGRADO DE SEGURIDAD ECU 911 CENTRO ZONAL SAMBORONDÓN"/>
    <s v="DIRECTOR ZONAL DE TECNOLOGIA - ERVIN LISC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16"/>
    <x v="0"/>
    <s v="001"/>
    <s v="CORRIENTE"/>
    <x v="1"/>
    <n v="530105"/>
    <s v="TELECOMUNICACIONES"/>
    <n v="368350.47"/>
    <n v="363055.21"/>
    <n v="0"/>
    <n v="0"/>
    <n v="0"/>
    <n v="0"/>
    <n v="0"/>
    <n v="0"/>
    <n v="0"/>
    <n v="0"/>
    <n v="0"/>
    <n v="0"/>
    <n v="363055.21"/>
    <m/>
    <n v="363055.21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MANTENIMIENTO CORRECTIVO DE LOS UPS DE LA COORINACION ZONAL CZ5Y8"/>
    <s v="DIRECTOR ZONAL DE TECNOLOGIA - ERVIN LISC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16"/>
    <x v="0"/>
    <s v="001"/>
    <s v="CORRIENTE"/>
    <x v="1"/>
    <n v="530402"/>
    <s v="EDIFICIOS, LOCALES, RESIDENCIAS Y CABLEADO ESTRUCTURADO (INSTALACIÓN, MANTENIMIENTO Y REPARACIÓN)"/>
    <n v="145894"/>
    <n v="145894"/>
    <n v="0"/>
    <n v="0"/>
    <n v="0"/>
    <n v="0"/>
    <n v="0"/>
    <n v="0"/>
    <n v="0"/>
    <n v="0"/>
    <m/>
    <m/>
    <n v="145894"/>
    <m/>
    <n v="14589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ARRENDAMIENTO DE LICENCIAS Y USO  DE PAQUETES INFORMATICOS"/>
    <s v="DIRECTOR ZONAL DE TECNOLOGIA - ERVIN LISC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16"/>
    <x v="0"/>
    <s v="001"/>
    <s v="CORRIENTE"/>
    <x v="1"/>
    <n v="530702"/>
    <s v="MANTENIMIENTO Y REPARACIÓN DE EQUIPOS Y SISTEMAS INFORMÁTICOS"/>
    <n v="35000"/>
    <n v="35000"/>
    <n v="0"/>
    <n v="0"/>
    <n v="0"/>
    <n v="0"/>
    <n v="0"/>
    <n v="0"/>
    <n v="0"/>
    <n v="0"/>
    <n v="0"/>
    <n v="0"/>
    <n v="35000"/>
    <n v="0"/>
    <n v="350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SOSTENIMIENTO DE VIDEO VIGILANCIA CONTRATACIÓN DEL SERVICIO DE MANTENIMIENTO Y REPARACIÓN DE EQUIPOS INFORMATICOS DEL CENTRO OPERATIVO LOCAL ECU 911 BABAHOYO (PUNTOS DE VIDEOS VIGILANCIA)"/>
    <s v="DIRECTOR ZONAL DE TECNOLOGIA - ERVIN LISC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16"/>
    <x v="0"/>
    <s v="001"/>
    <s v="CORRIENTE"/>
    <x v="1"/>
    <n v="530704"/>
    <s v="MANTENIMIENTO Y REPARACIÓN DE EQUIPOS Y SISTEMAS INFORMÁTICOS"/>
    <n v="287555.25"/>
    <n v="287555.25"/>
    <n v="0"/>
    <n v="0"/>
    <n v="0"/>
    <n v="0"/>
    <n v="0"/>
    <n v="0"/>
    <n v="0"/>
    <n v="0"/>
    <n v="0"/>
    <n v="0"/>
    <n v="287555.25"/>
    <n v="0"/>
    <n v="287555.25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MANTENIMIENTO PREVENTIVO Y CORRECTIVO DE IMPRESORA CENTRO ZONAL SAMBORONDON Y CENTRO LOCAL BABAHOYO"/>
    <s v="DIRECTOR ZONAL DE TECNOLOGIA - ERVIN LISC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16"/>
    <x v="0"/>
    <s v="001"/>
    <s v="CORRIENTE"/>
    <x v="1"/>
    <n v="530704"/>
    <s v="MANTENIMIENTO Y REPARACIÓN DE EQUIPOS Y SISTEMAS INFORMÁTICOS"/>
    <n v="7000"/>
    <n v="7000"/>
    <n v="0"/>
    <n v="0"/>
    <n v="0"/>
    <n v="0"/>
    <n v="7000"/>
    <n v="0"/>
    <n v="0"/>
    <n v="0"/>
    <n v="0"/>
    <n v="0"/>
    <n v="0"/>
    <n v="0"/>
    <n v="70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MANTENIMIENTO PREVENTIVO Y CORRECTIVO DE POLYCOM"/>
    <s v="DIRECTOR ZONAL DE TECNOLOGIA - ERVIN LISC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16"/>
    <x v="0"/>
    <s v="001"/>
    <s v="CORRIENTE"/>
    <x v="1"/>
    <n v="530704"/>
    <s v="MANTENIMIENTO Y REPARACIÓN DE EQUIPOS Y SISTEMAS INFORMÁTICOS"/>
    <n v="13697.76"/>
    <n v="13697.76"/>
    <n v="0"/>
    <n v="0"/>
    <n v="0"/>
    <n v="0"/>
    <n v="0"/>
    <n v="0"/>
    <n v="0"/>
    <n v="0"/>
    <n v="13697.76"/>
    <n v="0"/>
    <n v="0"/>
    <n v="0"/>
    <n v="13697.7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CONTRATACION DEL  MANTENIMIENTO CORRECTIVO Y PREVENTIVO DEL SISTEMA ELECTRICO DE LA CZ5Y8"/>
    <s v="DIRECTOR ZONAL DE TECNOLOGIA - ERVIN LISC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16"/>
    <x v="0"/>
    <s v="001"/>
    <s v="CORRIENTE"/>
    <x v="1"/>
    <n v="530813"/>
    <s v="REPUESTOS Y ACCESORIOS"/>
    <n v="56448"/>
    <n v="56448"/>
    <n v="0"/>
    <n v="0"/>
    <n v="0"/>
    <n v="0"/>
    <n v="0"/>
    <n v="0"/>
    <n v="0"/>
    <n v="0"/>
    <n v="18816"/>
    <n v="18816"/>
    <n v="0"/>
    <n v="18816"/>
    <n v="5644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COMPRA DE REPUESTOS, HERRAMIENTAS  E INSUMOS "/>
    <s v="DIRECTOR ZONAL DE TECNOLOGIA - ERVIN LISC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16"/>
    <x v="0"/>
    <s v="001"/>
    <s v="CORRIENTE"/>
    <x v="1"/>
    <n v="530813"/>
    <s v="REPUESTOS Y ACCESORIOS"/>
    <n v="1243.86"/>
    <n v="1243.86"/>
    <n v="0"/>
    <n v="0"/>
    <n v="0"/>
    <n v="0"/>
    <n v="0"/>
    <n v="0"/>
    <n v="0"/>
    <n v="0"/>
    <n v="0"/>
    <n v="0"/>
    <n v="1243.86"/>
    <n v="0"/>
    <n v="1243.8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ADQUISICIÓN DE CINTAS LTO4-HP PARA BIBLIOTECA DE CINTAS MCL2024, RESPALDO DE AUDIOS"/>
    <s v="DIRECTOR ZONAL DE TECNOLOGIA - ERVIN LISC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16"/>
    <x v="0"/>
    <s v="001"/>
    <s v="CORRIENTE"/>
    <x v="1"/>
    <n v="530813"/>
    <s v="REPUESTOS Y ACCESORIOS"/>
    <n v="1440"/>
    <n v="1440"/>
    <n v="0"/>
    <n v="0"/>
    <n v="0"/>
    <n v="0"/>
    <n v="0"/>
    <n v="0"/>
    <n v="0"/>
    <n v="0"/>
    <n v="0"/>
    <n v="1440"/>
    <n v="0"/>
    <n v="0"/>
    <n v="144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ADQUISICIÓN DE 300 ADAPTADOR DISPLAYPORT A VGA DISPLAY PORT FULL HD 1080P PARA LAS CONSOLA DE LLAMADAS, DESPACHO Y VIDEO "/>
    <s v="DIRECTOR ZONAL DE TECNOLOGIA - ERVIN LISC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916"/>
    <x v="0"/>
    <s v="001"/>
    <s v="CORRIENTE"/>
    <x v="1"/>
    <n v="530813"/>
    <s v="REPUESTOS Y ACCESORIOS"/>
    <n v="7000"/>
    <n v="7000"/>
    <n v="0"/>
    <n v="0"/>
    <n v="0"/>
    <n v="0"/>
    <n v="0"/>
    <n v="0"/>
    <n v="0"/>
    <n v="0"/>
    <n v="7000"/>
    <n v="0"/>
    <n v="0"/>
    <n v="0"/>
    <n v="70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ADQUISICIÓN DE TELEFONOS DE PUESTO PARA CONSOLAS DE SALA DE OPERACIONES Y DE VIDEO VIGILANCIA (SAMBORONDON - BABAHOYO - GALAPAGOS)"/>
    <s v="DIRECTOR ZONAL DE TECNOLOGIA - ERVIN LISCA"/>
    <s v="SÍ"/>
    <n v="2"/>
    <s v="266 0005"/>
    <x v="1"/>
    <s v="FORTALECIMIENTO DE LOS SERVICIOS DE EMERGENCIA"/>
    <s v="000"/>
    <s v="SIN PROYECTO"/>
    <x v="2"/>
    <s v="GESTIONAR ACTIVIDADES TÉCNICAS DE TECNOLOGIA E INNOVACIÓN"/>
    <n v="0"/>
    <n v="0"/>
    <n v="916"/>
    <x v="0"/>
    <s v="001"/>
    <s v="CORRIENTE"/>
    <x v="1"/>
    <n v="531404"/>
    <s v="MAQUINARIAS Y EQUIPOS 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ADQUISICIÓN DE UPS PARA PUNTOS DE VIDEO VIGILANCIA"/>
    <s v="DIRECTOR ZONAL DE TECNOLOGIA - ERVIN LISCA"/>
    <s v="SÍ"/>
    <n v="2"/>
    <s v="266 0005"/>
    <x v="1"/>
    <s v="FORTALECIMIENTO DE LOS SERVICIOS DE EMERGENCIA"/>
    <s v="000"/>
    <s v="SIN PROYECTO"/>
    <x v="2"/>
    <s v="GESTIONAR ACTIVIDADES TÉCNICAS DE TECNOLOGIA E INNOVACIÓN"/>
    <n v="0"/>
    <n v="0"/>
    <n v="916"/>
    <x v="0"/>
    <s v="001"/>
    <s v="CORRIENTE"/>
    <x v="1"/>
    <n v="531407"/>
    <s v="EQUIPOS, SISTEMAS Y PAQUETES INFORMÁTICOS"/>
    <n v="24000"/>
    <n v="17000"/>
    <n v="0"/>
    <n v="0"/>
    <n v="0"/>
    <n v="0"/>
    <n v="0"/>
    <n v="0"/>
    <n v="0"/>
    <n v="0"/>
    <n v="0"/>
    <n v="17000"/>
    <n v="0"/>
    <n v="0"/>
    <n v="170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1200"/>
    <x v="1"/>
    <s v="001"/>
    <s v="CORRIENTE"/>
    <x v="0"/>
    <n v="510105"/>
    <s v="REMUNERACIONES UNIFICADAS"/>
    <n v="129471.2"/>
    <n v="129471.2"/>
    <n v="10796"/>
    <n v="10796"/>
    <n v="10796"/>
    <n v="10796"/>
    <n v="10796"/>
    <n v="10796"/>
    <n v="10796"/>
    <n v="10796"/>
    <n v="10796"/>
    <n v="10796"/>
    <n v="10796"/>
    <n v="10715.2"/>
    <n v="129471.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1200"/>
    <x v="1"/>
    <s v="001"/>
    <s v="CORRIENTE"/>
    <x v="0"/>
    <n v="510106"/>
    <s v="SALARIOS UNIFICADOS"/>
    <n v="28752"/>
    <n v="28752"/>
    <n v="2396"/>
    <n v="2396"/>
    <n v="2396"/>
    <n v="2396"/>
    <n v="2396"/>
    <n v="2396"/>
    <n v="2396"/>
    <n v="2396"/>
    <n v="2396"/>
    <n v="2396"/>
    <n v="2396"/>
    <n v="2396"/>
    <n v="2875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1200"/>
    <x v="1"/>
    <s v="001"/>
    <s v="CORRIENTE"/>
    <x v="0"/>
    <n v="510203"/>
    <s v="DECIMO TERCER SUELDO"/>
    <n v="13208.3"/>
    <n v="12357.4"/>
    <n v="0"/>
    <n v="0"/>
    <n v="0"/>
    <n v="0"/>
    <n v="0"/>
    <n v="0"/>
    <n v="0"/>
    <n v="0"/>
    <n v="0"/>
    <n v="0"/>
    <n v="0"/>
    <n v="12357.4"/>
    <n v="12357.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1200"/>
    <x v="1"/>
    <s v="001"/>
    <s v="CORRIENTE"/>
    <x v="0"/>
    <n v="510204"/>
    <s v="DECIMO CUARTO SUELDO"/>
    <n v="5003.4"/>
    <n v="4992.22"/>
    <n v="0"/>
    <n v="0"/>
    <n v="4992.22"/>
    <n v="0"/>
    <n v="0"/>
    <n v="0"/>
    <n v="0"/>
    <n v="0"/>
    <n v="0"/>
    <n v="0"/>
    <n v="0"/>
    <n v="0"/>
    <n v="4992.2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1200"/>
    <x v="1"/>
    <s v="001"/>
    <s v="CORRIENTE"/>
    <x v="0"/>
    <n v="510236"/>
    <s v="REMUNERACION VARIABLE POR EMERGENCIA SANITARIA COVID-19"/>
    <n v="17800"/>
    <n v="17800"/>
    <n v="0"/>
    <n v="0"/>
    <n v="0"/>
    <n v="17800"/>
    <n v="0"/>
    <n v="0"/>
    <n v="0"/>
    <n v="0"/>
    <n v="0"/>
    <n v="0"/>
    <n v="0"/>
    <n v="0"/>
    <n v="178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1200"/>
    <x v="1"/>
    <s v="001"/>
    <s v="CORRIENTE"/>
    <x v="0"/>
    <n v="510509"/>
    <s v="HORAS EXTRAORDINARIAS Y SUPLEMENTARIAS"/>
    <n v="1414.78"/>
    <n v="1470.33"/>
    <n v="0"/>
    <n v="0"/>
    <n v="0"/>
    <n v="500"/>
    <n v="500"/>
    <n v="470.33"/>
    <n v="0"/>
    <n v="0"/>
    <n v="0"/>
    <n v="0"/>
    <n v="0"/>
    <n v="0"/>
    <n v="1470.33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1200"/>
    <x v="1"/>
    <s v="001"/>
    <s v="CORRIENTE"/>
    <x v="0"/>
    <n v="510601"/>
    <s v="APORTE PATRONAL"/>
    <n v="15987.42"/>
    <n v="16090.21"/>
    <n v="1309"/>
    <n v="1309"/>
    <n v="1309"/>
    <n v="1309"/>
    <n v="1309"/>
    <n v="1309"/>
    <n v="1309"/>
    <n v="1309"/>
    <n v="1309"/>
    <n v="1309"/>
    <n v="1309"/>
    <n v="1691.21"/>
    <n v="16090.21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1200"/>
    <x v="1"/>
    <s v="001"/>
    <s v="CORRIENTE"/>
    <x v="0"/>
    <n v="510602"/>
    <s v="FONDO DE RESERVA"/>
    <n v="11989.26"/>
    <n v="12470.77"/>
    <n v="0"/>
    <n v="970"/>
    <n v="970"/>
    <n v="970"/>
    <n v="970"/>
    <n v="970"/>
    <n v="1382.16"/>
    <n v="1382.16"/>
    <n v="1382.16"/>
    <n v="1221.66"/>
    <n v="1221.66"/>
    <n v="1030.97"/>
    <n v="12470.76999999999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1200"/>
    <x v="1"/>
    <s v="001"/>
    <s v="CORRIENTE"/>
    <x v="0"/>
    <n v="510707"/>
    <s v="COMPENSACION POR VACACIONES NO GOZADAS"/>
    <n v="980.8"/>
    <n v="802.24"/>
    <n v="0"/>
    <n v="0"/>
    <n v="300"/>
    <n v="0"/>
    <n v="0"/>
    <n v="291.52"/>
    <n v="0"/>
    <n v="0"/>
    <n v="0"/>
    <n v="0"/>
    <n v="0"/>
    <n v="210.72"/>
    <n v="802.2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1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OBLIGACIONES ANTERIORES POR REINTEGRO SEGÚN SENTENCIA JUDICIAL DE SHIRLEY RIQUERO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1200"/>
    <x v="1"/>
    <s v="001"/>
    <s v="CORRIENTE"/>
    <x v="3"/>
    <n v="990101"/>
    <s v="OBLIGACIONES DE EJERCICIOS ANTERIORES POR EGRESOS DE PERSONAL"/>
    <n v="9650"/>
    <n v="17412.99"/>
    <n v="0"/>
    <n v="0"/>
    <n v="0"/>
    <n v="0"/>
    <n v="0"/>
    <n v="0"/>
    <n v="0"/>
    <n v="0"/>
    <n v="17412.99"/>
    <n v="0"/>
    <n v="0"/>
    <n v="0"/>
    <n v="17412.9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1"/>
    <s v="GESTIONAR LA EMERGENCIA SANITARIA DEL COVID 19"/>
    <n v="0"/>
    <n v="0"/>
    <n v="1200"/>
    <x v="1"/>
    <s v="001"/>
    <s v="CORRIENTE"/>
    <x v="0"/>
    <n v="510203"/>
    <s v="DECIMO TERCER SUELDO"/>
    <n v="6597.3"/>
    <n v="5863.92"/>
    <n v="0"/>
    <n v="0"/>
    <n v="0"/>
    <n v="0"/>
    <n v="0"/>
    <n v="0"/>
    <n v="0"/>
    <n v="0"/>
    <n v="0"/>
    <n v="0"/>
    <n v="0"/>
    <n v="5863.92"/>
    <n v="5863.9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1"/>
    <s v="GESTIONAR LA EMERGENCIA SANITARIA DEL COVID 19"/>
    <n v="0"/>
    <n v="0"/>
    <n v="1200"/>
    <x v="1"/>
    <s v="001"/>
    <s v="CORRIENTE"/>
    <x v="0"/>
    <n v="510204"/>
    <s v="DECIMO CUARTO SUELDO"/>
    <n v="2808.93"/>
    <n v="2808.84"/>
    <n v="0"/>
    <n v="0"/>
    <n v="2808.84"/>
    <n v="0"/>
    <n v="0"/>
    <n v="0"/>
    <n v="0"/>
    <n v="0"/>
    <n v="0"/>
    <n v="0"/>
    <n v="0"/>
    <n v="0"/>
    <n v="2808.8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1"/>
    <s v="GESTIONAR LA EMERGENCIA SANITARIA DEL COVID 19"/>
    <n v="0"/>
    <n v="0"/>
    <n v="1200"/>
    <x v="1"/>
    <s v="001"/>
    <s v="CORRIENTE"/>
    <x v="0"/>
    <n v="510510"/>
    <s v="SERVICIOS PERSONALES POR CONTRATO"/>
    <n v="79164"/>
    <n v="77478.1"/>
    <n v="6597"/>
    <n v="6597"/>
    <n v="6597"/>
    <n v="6597"/>
    <n v="6597"/>
    <n v="6597"/>
    <n v="6597"/>
    <n v="6597"/>
    <n v="6597"/>
    <n v="6597"/>
    <n v="6597"/>
    <n v="4911.1"/>
    <n v="77478.1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1"/>
    <s v="GESTIONAR LA EMERGENCIA SANITARIA DEL COVID 19"/>
    <n v="0"/>
    <n v="0"/>
    <n v="1200"/>
    <x v="1"/>
    <s v="001"/>
    <s v="CORRIENTE"/>
    <x v="0"/>
    <n v="510601"/>
    <s v="APORTE PATRONAL"/>
    <n v="7639.4800000000005"/>
    <n v="7477.22"/>
    <n v="636.61"/>
    <n v="636.61"/>
    <n v="636.61"/>
    <n v="636.61"/>
    <n v="636.61"/>
    <n v="636.61"/>
    <n v="636.61"/>
    <n v="636.61"/>
    <n v="636.61"/>
    <n v="636.61"/>
    <n v="636.61"/>
    <n v="474.51"/>
    <n v="7477.21999999999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1"/>
    <s v="GESTIONAR LA EMERGENCIA SANITARIA DEL COVID 19"/>
    <n v="0"/>
    <n v="0"/>
    <n v="1200"/>
    <x v="1"/>
    <s v="001"/>
    <s v="CORRIENTE"/>
    <x v="0"/>
    <n v="510707"/>
    <s v="COMPENSACION POR VACACIONES NO GOZADAS"/>
    <n v="203.14999999999998"/>
    <n v="141.4"/>
    <n v="0"/>
    <n v="0"/>
    <n v="0"/>
    <n v="0"/>
    <n v="0"/>
    <n v="0"/>
    <n v="0"/>
    <n v="0"/>
    <n v="0"/>
    <n v="0"/>
    <n v="0"/>
    <n v="141.4"/>
    <n v="141.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1"/>
    <s v="GESTIONAR LA EMERGENCIA SANITARIA DEL COVID 19"/>
    <n v="0"/>
    <n v="0"/>
    <n v="1200"/>
    <x v="1"/>
    <s v="001"/>
    <s v="CORRIENTE"/>
    <x v="0"/>
    <s v="510602"/>
    <s v="FONDO DE RESERVA"/>
    <n v="4000"/>
    <n v="3602.54"/>
    <n v="0"/>
    <n v="0"/>
    <n v="0"/>
    <n v="0"/>
    <n v="0"/>
    <n v="0"/>
    <n v="666.66"/>
    <n v="666.66"/>
    <n v="666.66"/>
    <n v="666.66"/>
    <n v="666.66"/>
    <n v="269.24"/>
    <n v="3602.5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1200"/>
    <x v="1"/>
    <s v="001"/>
    <s v="CORRIENTE"/>
    <x v="0"/>
    <n v="510105"/>
    <s v="REMUNERACIONES UNIFICADAS"/>
    <n v="597876"/>
    <n v="596581.03"/>
    <n v="49823"/>
    <n v="49823"/>
    <n v="49823"/>
    <n v="49823"/>
    <n v="49823"/>
    <n v="49823"/>
    <n v="49823"/>
    <n v="49823"/>
    <n v="49823"/>
    <n v="49823"/>
    <n v="49823"/>
    <n v="48528.03"/>
    <n v="596581.03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1200"/>
    <x v="1"/>
    <s v="001"/>
    <s v="CORRIENTE"/>
    <x v="0"/>
    <n v="510203"/>
    <s v="DECIMO TERCER SUELDO"/>
    <n v="51279.33"/>
    <n v="50573.84"/>
    <n v="0"/>
    <n v="0"/>
    <n v="0"/>
    <n v="0"/>
    <n v="0"/>
    <n v="0"/>
    <n v="0"/>
    <n v="0"/>
    <n v="0"/>
    <n v="0"/>
    <n v="0"/>
    <n v="50573.84"/>
    <n v="50573.8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1200"/>
    <x v="1"/>
    <s v="001"/>
    <s v="CORRIENTE"/>
    <x v="0"/>
    <n v="510204"/>
    <s v="DECIMO CUARTO SUELDO"/>
    <n v="24733.69"/>
    <n v="24766.7"/>
    <n v="0"/>
    <n v="0"/>
    <n v="24766.7"/>
    <n v="0"/>
    <n v="0"/>
    <n v="0"/>
    <n v="0"/>
    <n v="0"/>
    <n v="0"/>
    <n v="0"/>
    <n v="0"/>
    <n v="0"/>
    <n v="24766.7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1200"/>
    <x v="1"/>
    <s v="001"/>
    <s v="CORRIENTE"/>
    <x v="0"/>
    <n v="510510"/>
    <s v="SERVICIOS PERSONALES POR CONTRATO"/>
    <n v="17476"/>
    <n v="18209"/>
    <n v="1212"/>
    <n v="1212"/>
    <n v="1212"/>
    <n v="1212"/>
    <n v="1212"/>
    <n v="1212"/>
    <n v="1212"/>
    <n v="1457"/>
    <n v="2188"/>
    <n v="2188"/>
    <n v="1944"/>
    <n v="1948"/>
    <n v="1820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1200"/>
    <x v="1"/>
    <s v="001"/>
    <s v="CORRIENTE"/>
    <x v="0"/>
    <n v="510512"/>
    <s v="SUBROGACIÓN"/>
    <n v="0"/>
    <n v="184.53"/>
    <n v="0"/>
    <n v="0"/>
    <n v="0"/>
    <n v="0"/>
    <n v="0"/>
    <n v="0"/>
    <n v="0"/>
    <n v="0"/>
    <n v="0"/>
    <m/>
    <n v="184.53"/>
    <n v="0"/>
    <n v="184.53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n v="0"/>
    <s v="SIN PROYECTO"/>
    <x v="4"/>
    <s v="GESTIONAR ACTIVIDADES TÉCNICAS DE OPERACIONES"/>
    <n v="0"/>
    <n v="0"/>
    <n v="1200"/>
    <x v="1"/>
    <s v="001"/>
    <s v="CORRIENTE"/>
    <x v="0"/>
    <n v="510512"/>
    <s v="SUBROGACIÓN"/>
    <m/>
    <n v="0"/>
    <n v="0"/>
    <n v="0"/>
    <n v="0"/>
    <n v="0"/>
    <n v="0"/>
    <n v="0"/>
    <n v="0"/>
    <n v="0"/>
    <n v="0"/>
    <m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1200"/>
    <x v="1"/>
    <s v="001"/>
    <s v="CORRIENTE"/>
    <x v="0"/>
    <n v="510601"/>
    <s v="APORTE PATRONAL"/>
    <n v="59382.26"/>
    <n v="59346.21"/>
    <n v="4924"/>
    <n v="4924"/>
    <n v="4924"/>
    <n v="4924"/>
    <n v="4924"/>
    <n v="4924"/>
    <n v="4924"/>
    <n v="4924"/>
    <n v="4997.55"/>
    <n v="4997.57"/>
    <n v="4997.57"/>
    <n v="4961.52"/>
    <n v="59346.21000000001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1200"/>
    <x v="1"/>
    <s v="001"/>
    <s v="CORRIENTE"/>
    <x v="0"/>
    <n v="510602"/>
    <s v="FONDO DE RESERVA"/>
    <n v="47173.55"/>
    <n v="50132.8"/>
    <n v="0"/>
    <n v="4594.4"/>
    <n v="4594.4"/>
    <n v="4594.4"/>
    <n v="4000"/>
    <n v="4000"/>
    <n v="4079.31"/>
    <n v="4869.03"/>
    <n v="4869.03"/>
    <n v="4869.03"/>
    <n v="4869.03"/>
    <n v="4794.17"/>
    <n v="50132.79999999999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1200"/>
    <x v="1"/>
    <s v="001"/>
    <s v="CORRIENTE"/>
    <x v="0"/>
    <n v="510707"/>
    <s v="COMPENSACION POR VACACIONES NO GOZADAS"/>
    <n v="586.53"/>
    <n v="360.4"/>
    <n v="0"/>
    <n v="0"/>
    <n v="0"/>
    <n v="114.41"/>
    <n v="0"/>
    <n v="0"/>
    <n v="0"/>
    <n v="245.99"/>
    <n v="0"/>
    <n v="0"/>
    <n v="0"/>
    <n v="0"/>
    <n v="360.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1200"/>
    <x v="1"/>
    <s v="001"/>
    <s v="CORRIENTE"/>
    <x v="0"/>
    <n v="510105"/>
    <s v="REMUNERACIONES UNIFICADAS"/>
    <n v="49200"/>
    <n v="49200"/>
    <n v="4100"/>
    <n v="4100"/>
    <n v="4100"/>
    <n v="4100"/>
    <n v="4100"/>
    <n v="4100"/>
    <n v="4100"/>
    <n v="4100"/>
    <n v="4100"/>
    <n v="4100"/>
    <n v="4100"/>
    <n v="4100"/>
    <n v="492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1200"/>
    <x v="1"/>
    <s v="001"/>
    <s v="CORRIENTE"/>
    <x v="0"/>
    <n v="510203"/>
    <s v="DECIMO TERCER SUELDO"/>
    <n v="5312"/>
    <n v="5211"/>
    <n v="0"/>
    <n v="0"/>
    <n v="0"/>
    <n v="0"/>
    <n v="0"/>
    <n v="0"/>
    <n v="0"/>
    <n v="0"/>
    <n v="0"/>
    <n v="0"/>
    <n v="0"/>
    <n v="5211"/>
    <n v="5211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1200"/>
    <x v="1"/>
    <s v="001"/>
    <s v="CORRIENTE"/>
    <x v="0"/>
    <n v="510204"/>
    <s v="DECIMO CUARTO SUELDO"/>
    <n v="1600"/>
    <n v="1900"/>
    <n v="0"/>
    <n v="0"/>
    <n v="1900"/>
    <n v="0"/>
    <n v="0"/>
    <n v="0"/>
    <n v="0"/>
    <n v="0"/>
    <n v="0"/>
    <n v="0"/>
    <n v="0"/>
    <n v="0"/>
    <n v="19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1200"/>
    <x v="1"/>
    <s v="001"/>
    <s v="CORRIENTE"/>
    <x v="0"/>
    <n v="510510"/>
    <s v="SERVICIOS PERSONALES POR CONTRATO"/>
    <n v="14544"/>
    <n v="13332"/>
    <n v="1212"/>
    <n v="1212"/>
    <n v="1212"/>
    <n v="1212"/>
    <n v="1212"/>
    <n v="1212"/>
    <n v="1212"/>
    <n v="1212"/>
    <n v="1212"/>
    <n v="1212"/>
    <n v="1212"/>
    <n v="0"/>
    <n v="1333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1200"/>
    <x v="1"/>
    <s v="001"/>
    <s v="CORRIENTE"/>
    <x v="0"/>
    <n v="510601"/>
    <s v="APORTE PATRONAL"/>
    <n v="6151.3"/>
    <n v="6034.36"/>
    <n v="512"/>
    <n v="512"/>
    <n v="512"/>
    <n v="512"/>
    <n v="512"/>
    <n v="512"/>
    <n v="512"/>
    <n v="512"/>
    <n v="512"/>
    <n v="512"/>
    <n v="512"/>
    <n v="402.36"/>
    <n v="6034.3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1200"/>
    <x v="1"/>
    <s v="001"/>
    <s v="CORRIENTE"/>
    <x v="0"/>
    <n v="510602"/>
    <s v="FONDO DE RESERVA"/>
    <n v="5311.88"/>
    <n v="5309.88"/>
    <n v="0"/>
    <n v="442"/>
    <n v="442"/>
    <n v="442"/>
    <n v="442"/>
    <n v="442"/>
    <n v="442"/>
    <n v="442"/>
    <n v="442"/>
    <n v="442"/>
    <n v="442"/>
    <n v="889.88"/>
    <n v="5309.8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ABASTECIMIENTO DE AGUA POTABLE PARA 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101"/>
    <s v="AGUA POTABLE"/>
    <n v="320"/>
    <n v="280.06"/>
    <n v="0"/>
    <n v="0"/>
    <n v="0"/>
    <n v="0"/>
    <n v="0"/>
    <n v="0"/>
    <n v="0"/>
    <n v="0"/>
    <n v="0"/>
    <n v="0"/>
    <n v="280.06"/>
    <n v="0"/>
    <n v="280.0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DOTACION DE ENERGÍA ELÉCTRICA PARA EL CENTRO OPERATIVO LOCAL ECU 911 BABAHOYO.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104"/>
    <s v="ENERGÍA ELÉCTRICA"/>
    <n v="60000"/>
    <n v="58325.81"/>
    <n v="0"/>
    <n v="0"/>
    <n v="16871.54"/>
    <n v="5000"/>
    <n v="5000"/>
    <n v="5000"/>
    <n v="5000"/>
    <n v="5000"/>
    <n v="5000"/>
    <n v="5000"/>
    <n v="5000"/>
    <n v="1454.27"/>
    <n v="58325.81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DOTACION DE ENERGÍA ELÉCTRICA PARA LA SALA DESCONCENTRADA ECU 911 GUARANDA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104"/>
    <s v="ENERGÍA ELÉCTRICA"/>
    <n v="3600"/>
    <n v="3600"/>
    <n v="0"/>
    <n v="0"/>
    <n v="649.89"/>
    <n v="300"/>
    <n v="300"/>
    <n v="300"/>
    <n v="300"/>
    <n v="300"/>
    <n v="300"/>
    <n v="300"/>
    <n v="300"/>
    <n v="550.11"/>
    <n v="36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ON DEL SERVICIO DE CORREOS A NIVEL NACIONAL Y/O INTERNACIONAL PARA EL CENTRO OPERATIVO LOCAL ECU 911 BABAHOYO."/>
    <s v="ANALISTA DE GESTIÓN ADMINISTRATIVA Y FINANCIERA LOCAL - ANGEL SOLARI "/>
    <s v="SÍ"/>
    <n v="2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106"/>
    <s v="SERVICIO DE CORREO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TRANSPORTE OPERATIVO PARA PERSONAL DE AREA DE OPERACIONES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201"/>
    <s v="TRANSPORTE DE PERSONAL"/>
    <n v="28277.78"/>
    <n v="28278.78"/>
    <n v="0"/>
    <n v="0"/>
    <m/>
    <m/>
    <m/>
    <m/>
    <m/>
    <m/>
    <m/>
    <m/>
    <n v="28278.78"/>
    <m/>
    <n v="28278.7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Y RECARGA DE EXTINTORES PORTÁTILES PARA 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203"/>
    <s v="ALMACENAMIENTO, EMBALAJE, DESEMBALAJE, ENVASE, DESENVASE Y RECARGA DE EXTINTORES"/>
    <n v="1500"/>
    <n v="550"/>
    <n v="0"/>
    <n v="0"/>
    <n v="0"/>
    <n v="0"/>
    <n v="0"/>
    <n v="0"/>
    <n v="0"/>
    <n v="550"/>
    <n v="0"/>
    <n v="0"/>
    <n v="0"/>
    <n v="0"/>
    <n v="55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SANITIZACIÓN Y DESINFECCIÓN DE BAÑOS BABAHOYO"/>
    <s v="ANALISTA DE GESTIÓN ADMINISTRATIVA Y FINANCIERA LOCAL - ANGEL SOLARI "/>
    <s v="SÍ"/>
    <n v="3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209"/>
    <s v="SERVICIOS DE ASEO, LAVADO DE VESTIMENTA DE TRABAJO, FUMIGACIÓN, DESINFECCIÓN, LIMPIEZA DE INSTALACIONES, MANEJO DE DESECHOS CONTAMINADOS, RECUPERACIÓN Y CLASIFICACIÓN DE MATERIALES RECICLABLES"/>
    <n v="3600"/>
    <n v="3600"/>
    <n v="0"/>
    <n v="0"/>
    <n v="0"/>
    <n v="300"/>
    <n v="300"/>
    <n v="300"/>
    <n v="300"/>
    <n v="300"/>
    <n v="300"/>
    <n v="300"/>
    <n v="300"/>
    <n v="1200"/>
    <n v="36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LIMPIEZA DE INTERIORES Y EXTERIORES TIPO III PARA 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209"/>
    <s v="SERVICIOS DE ASEO, LAVADO DE VESTIMENTA DE TRABAJO, FUMIGACIÓN, DESINFECCIÓN, LIMPIEZA DE INSTALACIONES, MANEJO DE DESECHOS CONTAMINADOS, RECUPERACIÓN Y CLASIFICACIÓN DE MATERIALES RECICLABLES"/>
    <n v="76692.68"/>
    <n v="76691.68"/>
    <n v="0"/>
    <n v="0"/>
    <n v="13003.2"/>
    <n v="6501.6"/>
    <n v="6501.6"/>
    <n v="6501.6"/>
    <n v="6501.6"/>
    <n v="6600"/>
    <n v="6600"/>
    <n v="6600"/>
    <n v="6600"/>
    <n v="11282.08"/>
    <n v="76691.6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PASAJES AEREOS PARA FUNCIONARIOS DEL CENTRO OPERATIVO LOCAL ECU 911 BABAHOYO"/>
    <s v="ANALISTA DE GESTIÓN ADMINISTRATIVA Y FINANCIERA LOCAL - ANGEL SOLARI "/>
    <s v="SÍ"/>
    <n v="2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301"/>
    <s v="PASAJES AL INTERIOR"/>
    <n v="1040"/>
    <n v="292.7"/>
    <n v="0"/>
    <n v="0"/>
    <n v="0"/>
    <n v="73.17"/>
    <n v="0"/>
    <n v="0"/>
    <n v="0"/>
    <n v="73.17"/>
    <n v="73.17"/>
    <n v="73.19"/>
    <n v="0"/>
    <n v="0"/>
    <n v="292.7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REEMBOLSO POR ADQUISICION DE PASAJES EN CUMPLIMIENTO DE SERVICIOS INSTITUCIONALES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301"/>
    <s v="PASAJES AL INTERIOR"/>
    <n v="4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 VIATICOS Y SUBSISTENCIAS EN EL INTERIOR  POR EL DESPLAZAMIENTO DE LAS Y LOS SERVIDORES Y LAS Y LOS OBREROS  DEL CENTRO ECU 911 BABAHOYO.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303"/>
    <s v="VIÁTICOS Y SUBSISTENCIAS EN EL INTERIOR"/>
    <n v="5400"/>
    <n v="4143.52"/>
    <n v="0"/>
    <n v="0"/>
    <n v="0"/>
    <n v="0"/>
    <n v="0"/>
    <n v="0"/>
    <n v="0"/>
    <n v="0"/>
    <n v="0"/>
    <n v="0"/>
    <n v="4143.52"/>
    <n v="0"/>
    <n v="4143.5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ON DEL SERVICIO DE MANTENIMIENTO PREVENTIVO Y CORRECTIVO DEL ASCENSOR MARCA MITSUBISHI DEL CENTRO ECU 911 BABAHOYO.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2"/>
    <s v="EDIFICIOS, LOCALES, RESIDENCIAS Y CABLEADO ESTRUCTURADO (INSTALACIÓN, MANTENIMIENTO Y REPARACIÓN)"/>
    <n v="3600"/>
    <n v="2880.59"/>
    <n v="0"/>
    <n v="0"/>
    <n v="0"/>
    <n v="0"/>
    <n v="1234"/>
    <n v="274.43"/>
    <n v="274.43"/>
    <n v="274.43"/>
    <n v="274.43"/>
    <n v="274.43"/>
    <n v="274.44"/>
    <m/>
    <n v="2880.5899999999997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 MANTENIMIENTO PREVENTIVO Y CORRECTIVO DEL SISTEMA CONTRA INCENDIOS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2"/>
    <s v="EDIFICIOS, LOCALES, RESIDENCIAS Y CABLEADO ESTRUCTURADO (INSTALACIÓN, MANTENIMIENTO Y REPARACIÓN)"/>
    <n v="10000"/>
    <n v="9280.59"/>
    <n v="0"/>
    <n v="0"/>
    <n v="0"/>
    <n v="0"/>
    <n v="0"/>
    <n v="0"/>
    <n v="0"/>
    <n v="0"/>
    <n v="0"/>
    <n v="0"/>
    <n v="9280.59"/>
    <n v="0"/>
    <n v="9280.5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DE PINTURA INTERIOR Y EXTERIOR DEL EDIFICIO DEL CENTRO OPERATIVO LOCAL ECU 911 BABAHOYO.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2"/>
    <s v="EDIFICIOS, LOCALES, RESIDENCIAS Y CABLEADO ESTRUCTURADO (INSTALACIÓN, MANTENIMIENTO Y REPARACIÓN)"/>
    <n v="12677.28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DE CORTINAS TIPO PERSIANA  DEL CENTRO OPERATIVO LOCAL ECU 911 BABAHOYO."/>
    <s v="ANALISTA DE GESTIÓN ADMINISTRATIVA Y FINANCIERA LOCAL - ANGEL SOLARI "/>
    <s v="SÍ"/>
    <n v="2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2"/>
    <s v="EDIFICIOS, LOCALES, RESIDENCIAS Y CABLEADO ESTRUCTURADO (INSTALACIÓN, MANTENIMIENTO Y REPARACIÓN)"/>
    <n v="2000"/>
    <n v="1280.59"/>
    <n v="0"/>
    <n v="0"/>
    <n v="0"/>
    <n v="0"/>
    <n v="1280.59"/>
    <n v="0"/>
    <n v="0"/>
    <n v="0"/>
    <n v="0"/>
    <n v="0"/>
    <n v="0"/>
    <n v="0"/>
    <n v="1280.5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2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SERVICIO DE MANTENIMIENTO DE INFRASTRUCTURA CIVIL DEL CENTRO OPERATIVO LOCAL ECU 911 BABAHOYO (IMPERMEABILIZACION DE CUARTO DE BOMBAS; MANTENIMIENTO DE SISTEMA DE RIEGO; MANTENIMIENTO DE MESONES DE COCINA , BAÑOS Y CAFETERIA)"/>
    <s v="ANALISTA DE GESTIÓN ADMINISTRATIVA Y FINANCIERA LOCAL - ANGEL SOLARI "/>
    <s v="SÍ"/>
    <n v="2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2"/>
    <s v="EDIFICIOS, LOCALES, RESIDENCIAS Y CABLEADO ESTRUCTURADO (INSTALACIÓN, MANTENIMIENTO Y REPARACIÓN)"/>
    <n v="7100"/>
    <n v="6083.82"/>
    <n v="0"/>
    <n v="0"/>
    <n v="0"/>
    <n v="0"/>
    <n v="0"/>
    <n v="0"/>
    <n v="0"/>
    <n v="0"/>
    <n v="0"/>
    <n v="6083.82"/>
    <n v="0"/>
    <n v="0"/>
    <n v="6083.8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3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FABRICACIÓN E INSTALACIÓN DE ANAQUELES PARA COMEDOR, CAFETERIA DEL CENTRO OPERATIVO LOCAL ECU 911 BABAHOYO."/>
    <s v="ANALISTA DE GESTIÓN ADMINISTRATIVA Y FINANCIERA LOCAL - ANGEL SOLARI "/>
    <s v="SÍ"/>
    <n v="2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2"/>
    <s v="EDIFICIOS, LOCALES, RESIDENCIAS Y CABLEADO ESTRUCTURADO (INSTALACIÓN, MANTENIMIENTO Y REPARACIÓN)"/>
    <n v="7100"/>
    <n v="6380.59"/>
    <n v="0"/>
    <n v="0"/>
    <n v="0"/>
    <n v="0"/>
    <n v="0"/>
    <n v="0"/>
    <n v="0"/>
    <n v="0"/>
    <n v="0"/>
    <n v="6380.59"/>
    <n v="0"/>
    <n v="0"/>
    <n v="6380.5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TACIÓN DEL SERVICIO DE MANTENIMIENTO Y REPARACION DE MOBILIARIOS DEL CENTRO OPERATIVO LOCAL ECU LOCAL ECU 911 BABAHOYO.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3"/>
    <s v="MOBILIARIOS (INSTALACIÓN, MANTENIMIENTO Y REPARACIÓN)"/>
    <n v="3000"/>
    <n v="50"/>
    <n v="0"/>
    <n v="0"/>
    <n v="0"/>
    <n v="0"/>
    <n v="0"/>
    <n v="0"/>
    <n v="0"/>
    <n v="0"/>
    <n v="50"/>
    <n v="0"/>
    <n v="0"/>
    <n v="0"/>
    <n v="5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2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 MANTENIMIENTO DE SILLAS ERGONOMICAS DE SALAS OPERATIVAS BABAHOYO, GUARANDA, Y QUEVEDO."/>
    <s v="ANALISTA DE GESTIÓN ADMINISTRATIVA Y FINANCIERA LOCAL - MARIA SANCHEZ"/>
    <s v="SÍ"/>
    <n v="2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3"/>
    <s v="MOBILIARIOS (INSTALACIÓN, MANTENIMIENTO Y REPARACIÓN)"/>
    <n v="418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3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1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 MANTENIMIENTO DE SILLAS ERGONOMICAS DE SALAS OPERATIVAS BABAHOYO, GUARANDA, Y QUEVEDO."/>
    <s v="ANALISTA DE GESTIÓN ADMINISTRATIVA Y FINANCIERA LOCAL - MARIA SANCHEZ"/>
    <s v="SÍ"/>
    <n v="3"/>
    <s v="266 0005"/>
    <x v="0"/>
    <s v="ADMINISTRACION CENTRAL"/>
    <n v="0"/>
    <s v="SIN PROYECTO"/>
    <x v="0"/>
    <s v="GESTIONAR ACTIVIDADES DE ADMINISTRACIÓN CENTRAL"/>
    <n v="0"/>
    <n v="0"/>
    <n v="1201"/>
    <x v="1"/>
    <n v="1"/>
    <s v="CORRIENTE"/>
    <x v="1"/>
    <n v="530404"/>
    <s v="MOBILIARIOS (INSTALACIÓN, MANTENIMIENTO Y REPARACIÓN)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Y REPARACIÓN DE EQUIPO DE PURIFICACIÓN DE AGUA DEL CENTRO OPERATIVO LOCAL ECU 911 BABAHOYO"/>
    <s v="ANALISTA DE GESTIÓN ADMINISTRATIVA Y FINANCIERA LOCAL - MARIA SANCHEZ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4"/>
    <s v="MAQUINARIAS Y EQUIPOS (INSTALACIÓN, MANTENIMIENTO Y REPARACIÓN)"/>
    <n v="20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DE SOPORTE TECNOLÓGICO"/>
    <s v="ADMINISTRACIÓN CENTRAL"/>
    <s v="CONTRATACIÓN DEL SERVICIO DE MANTENIMIENTO PREVENTIVO Y CORRECTIVO DE EQUIPOS DE VIDEO CONFERENCIA INSTALADOS EN SALA DE CRISIS DEL CENTRO OPERATIVO LOCAL ECU 911 BABAHOYO"/>
    <s v="ESPECIALISTA DE SOPORTE TECNOLOGICO LOCAL - KAREN CEDEÑO "/>
    <s v="SÍ"/>
    <n v="2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4"/>
    <s v="MAQUINARIAS Y EQUIPOS (INSTALACIÓN, MANTENIMIENTO Y REPARACIÓN)"/>
    <n v="45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PREVENTIVO Y CORRECTIVO DE EQUIPOS DE LINEA BLANCA DEL CENTRO OPERATIVO LOCAL ECU 911 BABAHOYO"/>
    <s v="ANALISTA DE GESTIÓN ADMINISTRATIVA Y FINANCIERA LOCAL - ANGEL SOLARI "/>
    <s v="SÍ"/>
    <n v="2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4"/>
    <s v="MAQUINARIAS Y EQUIPOS (INSTALACIÓN, MANTENIMIENTO Y REPARACIÓN)"/>
    <n v="15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PREVENTIVO Y CORRECTIVO DE LOS VEHICULOS LIVIANOS DEL CENTRO OPERATIVO LOCAL ECU 911 BABAHOYO.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5"/>
    <s v="VEHÍCULOS (SERVICIO PARA MANTENIMIENTO Y REPARACIÓN)"/>
    <n v="6000"/>
    <n v="6929.2"/>
    <n v="0"/>
    <n v="0"/>
    <n v="0"/>
    <n v="600"/>
    <n v="600"/>
    <n v="600"/>
    <n v="600"/>
    <n v="600"/>
    <n v="600"/>
    <n v="600"/>
    <n v="600"/>
    <n v="2129.2"/>
    <n v="6929.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PREVENTIVO Y CORRECTIVO DE LOS VEHICULOS PESADOS DEL CENTRO OPERATIVO LOCAL ECU 911 BABAHOYO.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5"/>
    <s v="VEHÍCULOS (SERVICIO PARA MANTENIMIENTO Y REPARACIÓN)"/>
    <n v="2500"/>
    <n v="1700"/>
    <n v="0"/>
    <n v="0"/>
    <n v="0"/>
    <n v="0"/>
    <n v="1200"/>
    <n v="0"/>
    <n v="0"/>
    <n v="0"/>
    <n v="0"/>
    <n v="0"/>
    <n v="500"/>
    <n v="0"/>
    <n v="17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REENCAUCHE DE LLANTAS DE VEHICULOS INSTITUCIONALES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405"/>
    <s v="VEHÍCULOS (SERVICIO PARA MANTENIMIENTO Y REPARACIÓN)"/>
    <n v="38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REENCAUCHE DE LLANTAS DE VEHICULOS INSTITUCIONALES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n v="1"/>
    <s v="CORRIENTE"/>
    <x v="1"/>
    <n v="530604"/>
    <s v="FISCALIZACION E INSPECCIONES TECNICAS"/>
    <n v="0"/>
    <n v="200"/>
    <n v="0"/>
    <n v="0"/>
    <n v="0"/>
    <n v="0"/>
    <n v="0"/>
    <n v="0"/>
    <n v="0"/>
    <n v="0"/>
    <n v="0"/>
    <n v="0"/>
    <n v="200"/>
    <n v="0"/>
    <n v="2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ABASTECIMIENTO DE COMBUSTIBLE PARA LOS VEHICULOS INSTITUCIONALES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803"/>
    <s v="COMBUSTIBLES Y LUBRICANTES"/>
    <n v="6000"/>
    <n v="5571.43"/>
    <n v="0"/>
    <n v="0"/>
    <n v="0"/>
    <n v="3000"/>
    <n v="0"/>
    <n v="0"/>
    <n v="0"/>
    <n v="0"/>
    <n v="0"/>
    <n v="0"/>
    <n v="2571.43"/>
    <n v="0"/>
    <n v="5571.43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ABASTECIMIENTO DE COMBUSTIBLE PARA LOS GENERADORES INSTALADOS 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803"/>
    <s v="COMBUSTIBLES Y LUBRICANTES"/>
    <n v="1000"/>
    <n v="1000"/>
    <n v="0"/>
    <n v="0"/>
    <n v="0"/>
    <n v="0"/>
    <n v="0"/>
    <n v="0"/>
    <n v="0"/>
    <n v="0"/>
    <n v="0"/>
    <n v="1000"/>
    <n v="0"/>
    <n v="0"/>
    <n v="10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ON DE TARJETAS MAGNETICAS DE PROXIMIDAD PARA CONTROL DE ACCESOS 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804"/>
    <s v="MATERIALES DE OFICINA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TONERS PARA EL CENTRO LOCAL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804"/>
    <s v="MATERIALES DE OFICINA"/>
    <n v="1500"/>
    <n v="1272.91"/>
    <n v="0"/>
    <n v="0"/>
    <n v="0"/>
    <n v="0"/>
    <n v="0"/>
    <n v="0"/>
    <n v="0"/>
    <n v="1272.91"/>
    <n v="0"/>
    <n v="0"/>
    <n v="0"/>
    <n v="0"/>
    <n v="1272.91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MATERIALES DE OFICINA A TRAVÉS DE CATÁLOGO ELECTRÓNICO PARA 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804"/>
    <s v="MATERIALES DE OFICINA"/>
    <n v="1044.12"/>
    <n v="1044.12"/>
    <n v="0"/>
    <n v="0"/>
    <n v="0"/>
    <n v="1044.12"/>
    <n v="0"/>
    <n v="0"/>
    <n v="0"/>
    <n v="0"/>
    <n v="0"/>
    <n v="0"/>
    <n v="0"/>
    <n v="0"/>
    <n v="1044.1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ADMINISTRATIVA FINANCIERA Y DE ADMINISTRACIÓN DE RECURSOS HUMANOS"/>
    <s v="ADMINISTRACIÓN CENTRAL"/>
    <s v="ADQUISICION TACHOS DE BASURA PARA CENTRO LOCAL AÑO 2020 - PAGO PENDIENTE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805"/>
    <s v="MATERIALES DE ASEO"/>
    <n v="1000"/>
    <n v="993.61"/>
    <n v="0"/>
    <n v="0"/>
    <n v="993.61"/>
    <n v="0"/>
    <n v="0"/>
    <n v="0"/>
    <n v="0"/>
    <n v="0"/>
    <n v="0"/>
    <n v="0"/>
    <n v="0"/>
    <n v="0"/>
    <n v="993.61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MATERIALES E INSUMOS DE FERRETERIA PARA RELIZAR TRABAJOS DE MANTENIMIENTO EN EL EDIFICIO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811"/>
    <s v="INSUMOS, MATERIALES Y SUMINISTROS PARA CONSTRUCCIÓN, ELECTRICIDAD, PLOMERÍA, CARPINTERÍA, SEÑALIZACIÓN VIAL, NAVEGACIÓN, CONTRA INCENDIOS Y PLACAS"/>
    <n v="30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ON DE MATERIALES DE FERRETERIA DE LA CZ5Y8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813"/>
    <s v="REPUESTOS Y ACCESORIOS"/>
    <n v="15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REPUESTOS (FILTRO Y MANGUERA) PARA EL EQUIPO PURIFICADOR DE AGUA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813"/>
    <s v="REPUESTOS Y ACCESORIOS"/>
    <n v="30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DE ALFOMBRAS DEL CENTRO OPERATIVO LOCAL ECU 911 BABAHOYO"/>
    <s v="ANALISTA DE GESTIÓN ADMINISTRATIVA Y FINANCIERA LOCAL - ANGEL SOLARI "/>
    <s v="SÍ"/>
    <n v="2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820"/>
    <s v="MENAJE Y ACCESORIOS DESCARTABLES"/>
    <n v="0"/>
    <n v="0"/>
    <n v="0"/>
    <n v="0"/>
    <n v="0"/>
    <n v="0"/>
    <n v="0"/>
    <n v="0"/>
    <n v="0"/>
    <n v="0"/>
    <n v="0"/>
    <n v="0"/>
    <n v="0"/>
    <m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COLCHONES PARA HABITACIONES"/>
    <s v="ANALISTA DE GESTIÓN ADMINISTRATIVA Y FINANCIERA LOCAL - ANGEL SOLARI "/>
    <s v="SÍ"/>
    <n v="2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820"/>
    <s v="MENAJE Y ACCESORIOS DESCARTABLES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ON DE ALCOHOL Y GEL ANTISEPTICO PARA EL CENTRO OPERATIVO LOCAL ECU 911 BABAHOYO."/>
    <s v="ANALISTA DE GESTIÓN ADMINISTRATIVA Y FINANCIERA LOCAL - ANGEL SOLARI "/>
    <s v="SÍ"/>
    <n v="2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0829"/>
    <s v="INSUMOS, MATERIALES, SUMINISTROS Y BIENES PARA INVESTIGACIÓN"/>
    <n v="7056"/>
    <n v="5670"/>
    <n v="0"/>
    <n v="0"/>
    <n v="0"/>
    <n v="0"/>
    <n v="0"/>
    <n v="0"/>
    <n v="0"/>
    <n v="0"/>
    <n v="0"/>
    <m/>
    <n v="5670"/>
    <n v="0"/>
    <n v="567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ON DE MOCHILA CAMPING COLUMBIA 50 LITROS PARA PORTAR MATERIALES UTILIZADOS EN EVENTOS DE ALTO IMPACTO"/>
    <s v="ANALISTA DE GESTIÓN ADMINISTRATIVA Y FINANCIERA LOCAL - ANGEL SOLARI "/>
    <s v="SÍ"/>
    <n v="2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1403"/>
    <s v="MOBILIARIO "/>
    <n v="2447.8"/>
    <n v="2096.25"/>
    <n v="0"/>
    <n v="0"/>
    <n v="0"/>
    <n v="0"/>
    <n v="0"/>
    <n v="0"/>
    <n v="0"/>
    <n v="0"/>
    <n v="0"/>
    <n v="0"/>
    <n v="2096.25"/>
    <n v="0"/>
    <n v="2096.25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PARTES Y REPUESTOS PARA RELIZAR TRABAJOS DE MANTENIMIENTO EN EL EDIFICIO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1411"/>
    <s v="PARTES Y REPUESTOS"/>
    <n v="15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NEUMÁTICOS PARA VEHICULOS INSTITUCIONALES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1"/>
    <n v="531411"/>
    <s v="PARTES Y REPUESTOS"/>
    <n v="125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 MATRICULA DE VEHICULOS INSTITUCIONALES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2"/>
    <n v="570102"/>
    <s v="TASAS GENERALES, IMPUESTOS, CONTRIBUCIONES, PERMISOS, LICENCIAS Y PATENTES"/>
    <n v="270"/>
    <n v="182.17"/>
    <n v="0"/>
    <n v="0"/>
    <n v="182.17"/>
    <n v="0"/>
    <n v="0"/>
    <n v="0"/>
    <n v="0"/>
    <n v="0"/>
    <n v="0"/>
    <n v="0"/>
    <n v="0"/>
    <n v="0"/>
    <n v="182.17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 LA REVISIÓN TÉCNICA VEHICULAR DE LOS VEHICULOS INSTITUCIONALES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2"/>
    <n v="570102"/>
    <s v="TASAS GENERALES, IMPUESTOS, CONTRIBUCIONES, PERMISOS, LICENCIAS Y PATENTES"/>
    <n v="150"/>
    <n v="150"/>
    <n v="0"/>
    <n v="0"/>
    <n v="150"/>
    <n v="0"/>
    <n v="0"/>
    <n v="0"/>
    <n v="0"/>
    <n v="0"/>
    <n v="0"/>
    <n v="0"/>
    <n v="0"/>
    <n v="0"/>
    <n v="15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L PERMISO DE FUNCIONAMIENTO DE CUERPO DE BOMBEROS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2"/>
    <n v="570102"/>
    <s v="TASAS GENERALES, IMPUESTOS, CONTRIBUCIONES, PERMISOS, LICENCIAS Y PATENTES"/>
    <n v="260"/>
    <n v="260"/>
    <n v="0"/>
    <n v="0"/>
    <n v="260"/>
    <n v="0"/>
    <n v="0"/>
    <n v="0"/>
    <n v="0"/>
    <n v="0"/>
    <n v="0"/>
    <n v="0"/>
    <n v="0"/>
    <n v="0"/>
    <n v="26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 TASAS MUNICIPALES DEL CENTRO OPERATIVO LOCAL ECU 911 BABAHOYO"/>
    <s v="ANALISTA DE GESTIÓN ADMINISTRATIVA Y FINANCIERA LOCAL - ANGEL SOLARI "/>
    <s v="SÍ"/>
    <n v="1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2"/>
    <n v="570102"/>
    <s v="TASAS GENERALES, IMPUESTOS, CONTRIBUCIONES, PERMISOS, LICENCIAS Y PATENTES"/>
    <n v="300"/>
    <n v="300"/>
    <n v="0"/>
    <n v="0"/>
    <n v="300"/>
    <n v="0"/>
    <n v="0"/>
    <n v="0"/>
    <n v="0"/>
    <n v="0"/>
    <n v="0"/>
    <n v="0"/>
    <n v="0"/>
    <n v="0"/>
    <n v="3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PRECONTRATACION DEL PAGO DE PEAJE PARA LOS VEHICULOS INSTITUCIONALES DEL CENTRO OPERATIVO LOCAL ECU 911 BABAHOYO"/>
    <s v="ANALISTA DE GESTIÓN ADMINISTRATIVA Y FINANCIERA LOCAL - ANGEL SOLARI "/>
    <s v="SÍ"/>
    <n v="2"/>
    <s v="266 0005"/>
    <x v="0"/>
    <s v="ADMINISTRACION CENTRAL"/>
    <s v="000"/>
    <s v="SIN PROYECTO"/>
    <x v="0"/>
    <s v="GESTIONAR ACTIVIDADES DE ADMINISTRACIÓN CENTRAL"/>
    <n v="0"/>
    <n v="0"/>
    <n v="1201"/>
    <x v="1"/>
    <s v="001"/>
    <s v="CORRIENTE"/>
    <x v="2"/>
    <n v="570102"/>
    <s v="TASAS GENERALES, IMPUESTOS, CONTRIBUCIONES, PERMISOS, LICENCIAS Y PATENTES"/>
    <n v="600"/>
    <n v="600"/>
    <n v="0"/>
    <n v="0"/>
    <n v="600"/>
    <n v="0"/>
    <n v="0"/>
    <n v="0"/>
    <n v="0"/>
    <n v="0"/>
    <n v="0"/>
    <n v="0"/>
    <n v="0"/>
    <n v="0"/>
    <n v="6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DE SOPORTE TECNOLÓGICO"/>
    <s v="TECNOLOGÍA"/>
    <s v="CONTRATACIÓN DEL SERVICIO DE CONECTIVIDAD CON CNT DEL CENTRO OPERATIVO LOCAL ECU 911 BABAHOYO"/>
    <s v="ESPECIALISTA DE SOPORTE TECNOLOGICO LOCAL - KAREN CEDEÑO 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1201"/>
    <x v="1"/>
    <s v="001"/>
    <s v="CORRIENTE"/>
    <x v="1"/>
    <n v="530105"/>
    <s v="TELECOMUNICACIONES"/>
    <n v="176665.58"/>
    <n v="176664.58"/>
    <n v="0"/>
    <n v="0"/>
    <n v="0"/>
    <n v="0"/>
    <n v="0"/>
    <n v="0"/>
    <n v="0"/>
    <n v="0"/>
    <n v="0"/>
    <n v="0"/>
    <n v="176664.58"/>
    <m/>
    <n v="176664.5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DE SOPORTE TECNOLÓGICO"/>
    <s v="TECNOLOGÍA"/>
    <s v="SOSTENIMIENTO DE VIDEO VIGILANCIA  CONTRATACIÓN DEL SERVICIO DE MANTENIMIENTO Y REPARACIÓN DE EQUIPOS INFORMATICOS DEL CENTRO OPERATIVO LOCAL ECU 911 BABAOYO (PUNTOS DE VIDEOS VIGILANCIA)"/>
    <s v="ESPECIALISTA DE SOPORTE TECNOLOGICO LOCAL - KAREN CEDEÑO 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1201"/>
    <x v="1"/>
    <s v="001"/>
    <s v="CORRIENTE"/>
    <x v="1"/>
    <n v="530704"/>
    <s v="MANTENIMIENTO Y REPARACIÓN DE EQUIPOS Y SISTEMAS INFORMÁTICOS"/>
    <n v="68033.68"/>
    <n v="68033.68"/>
    <n v="0"/>
    <n v="0"/>
    <n v="0"/>
    <n v="0"/>
    <n v="0"/>
    <n v="0"/>
    <n v="0"/>
    <n v="0"/>
    <n v="0"/>
    <n v="0"/>
    <n v="68033.68"/>
    <n v="0"/>
    <n v="68033.6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DE SOPORTE TECNOLÓGICO"/>
    <s v="TECNOLOGÍA"/>
    <s v="ADQUISICION DE MEMORIAS RAM PARA CONSOLAS DE SALA OPERATIVA DEL CENTRO OPERATIVO LOCAL ECU 911 BABAHOYO"/>
    <s v="ESPECIALISTA DE SOPORTE TECNOLOGICO LOCAL - KAREN CEDEÑO 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1201"/>
    <x v="1"/>
    <s v="001"/>
    <s v="CORRIENTE"/>
    <x v="1"/>
    <n v="531407"/>
    <s v="EQUIPOS, SISTEMAS Y PAQUETES INFORMÁTICOS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DE SOPORTE TECNOLÓGICO"/>
    <s v="TECNOLOGÍA"/>
    <s v="ADQUISICION DE DISCOS DUROS SOLIDOS PARA MEJORAR LA CAPACIDAD DE ALMACENAMIENTO DE EQUIPOS INFORMATICOS"/>
    <s v="ESPECIALISTA DE SOPORTE TECNOLOGICO LOCAL - KAREN CEDEÑO "/>
    <s v="SÍ"/>
    <n v="2"/>
    <s v="266 0005"/>
    <x v="1"/>
    <s v="FORTALECIMIENTO DE LOS SERVICIOS DE EMERGENCIA"/>
    <s v="000"/>
    <s v="SIN PROYECTO"/>
    <x v="2"/>
    <s v="GESTIONAR ACTIVIDADES TÉCNICAS DE TECNOLOGIA E INNOVACIÓN"/>
    <n v="0"/>
    <n v="0"/>
    <n v="1201"/>
    <x v="1"/>
    <s v="001"/>
    <s v="CORRIENTE"/>
    <x v="1"/>
    <n v="531407"/>
    <s v="EQUIPOS, SISTEMAS Y PAQUETES INFORMÁTICOS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2000"/>
    <x v="2"/>
    <s v="001"/>
    <s v="CORRIENTE"/>
    <x v="0"/>
    <n v="510105"/>
    <s v="REMUNERACIONES UNIFICADAS"/>
    <n v="77328"/>
    <n v="75728.16"/>
    <n v="6444"/>
    <n v="6444"/>
    <n v="6444"/>
    <n v="6444"/>
    <n v="6444"/>
    <n v="6444"/>
    <n v="6444"/>
    <n v="6444"/>
    <n v="6444"/>
    <n v="6444"/>
    <n v="6444"/>
    <n v="4844.16"/>
    <n v="75728.1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2000"/>
    <x v="2"/>
    <s v="001"/>
    <s v="CORRIENTE"/>
    <x v="0"/>
    <n v="510106"/>
    <s v="SALARIOS UNIFICADOS"/>
    <n v="109920"/>
    <n v="109920"/>
    <n v="9160"/>
    <n v="9160"/>
    <n v="9160"/>
    <n v="9160"/>
    <n v="9160"/>
    <n v="9160"/>
    <n v="9160"/>
    <n v="9160"/>
    <n v="9160"/>
    <n v="9160"/>
    <n v="9160"/>
    <n v="9160"/>
    <n v="10992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2000"/>
    <x v="2"/>
    <s v="001"/>
    <s v="CORRIENTE"/>
    <x v="0"/>
    <n v="510203"/>
    <s v="DECIMO TERCER SUELDO"/>
    <n v="17074.6"/>
    <n v="15983.8"/>
    <n v="0"/>
    <n v="0"/>
    <n v="0"/>
    <n v="0"/>
    <n v="0"/>
    <n v="0"/>
    <n v="0"/>
    <n v="0"/>
    <n v="0"/>
    <n v="0"/>
    <n v="0"/>
    <n v="15983.8"/>
    <n v="15983.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2000"/>
    <x v="2"/>
    <s v="001"/>
    <s v="CORRIENTE"/>
    <x v="0"/>
    <n v="510204"/>
    <s v="DECIMO CUARTO SUELDO"/>
    <n v="8000.1"/>
    <n v="8000"/>
    <n v="0"/>
    <n v="0"/>
    <n v="8000"/>
    <n v="0"/>
    <n v="0"/>
    <n v="0"/>
    <n v="0"/>
    <n v="0"/>
    <n v="0"/>
    <n v="0"/>
    <n v="0"/>
    <n v="0"/>
    <n v="80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2000"/>
    <x v="2"/>
    <s v="001"/>
    <s v="CORRIENTE"/>
    <x v="0"/>
    <n v="510236"/>
    <s v="REMUNERACION VARIABLE POR EMERGENCIA SANITARIA COVID-19"/>
    <n v="4800"/>
    <n v="4800"/>
    <n v="0"/>
    <n v="0"/>
    <n v="0"/>
    <n v="4800"/>
    <n v="0"/>
    <n v="0"/>
    <n v="0"/>
    <n v="0"/>
    <n v="0"/>
    <n v="0"/>
    <n v="0"/>
    <n v="0"/>
    <n v="48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2000"/>
    <x v="2"/>
    <s v="001"/>
    <s v="CORRIENTE"/>
    <x v="0"/>
    <n v="510509"/>
    <s v="HORAS EXTRAORDINARIAS Y SUPLEMENTARIAS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2000"/>
    <x v="2"/>
    <s v="001"/>
    <s v="CORRIENTE"/>
    <x v="0"/>
    <n v="510510"/>
    <s v="SERVICIOS PERSONALES POR CONTRATO"/>
    <n v="17647.2"/>
    <n v="17647.2"/>
    <n v="1470"/>
    <n v="1470"/>
    <n v="1470"/>
    <n v="1470"/>
    <n v="1470"/>
    <n v="1470"/>
    <n v="1470"/>
    <n v="1470"/>
    <n v="1470"/>
    <n v="1470"/>
    <n v="1470"/>
    <n v="1477.2"/>
    <n v="17647.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2000"/>
    <x v="2"/>
    <s v="001"/>
    <s v="CORRIENTE"/>
    <x v="0"/>
    <n v="510601"/>
    <s v="APORTE PATRONAL"/>
    <n v="22520.37"/>
    <n v="22441.94"/>
    <n v="1876.66"/>
    <n v="1876.66"/>
    <n v="1876.66"/>
    <n v="1876.66"/>
    <n v="1876.66"/>
    <n v="1876.66"/>
    <n v="1876.66"/>
    <n v="1876.66"/>
    <n v="1876.66"/>
    <n v="1876.66"/>
    <n v="1876.66"/>
    <n v="1798.68"/>
    <n v="22441.94000000000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2000"/>
    <x v="2"/>
    <s v="001"/>
    <s v="CORRIENTE"/>
    <x v="0"/>
    <n v="510602"/>
    <s v="FONDO DE RESERVA"/>
    <n v="15857.7"/>
    <n v="15622.87"/>
    <n v="0"/>
    <n v="1441"/>
    <n v="1441"/>
    <n v="1441"/>
    <n v="1441"/>
    <n v="1441"/>
    <n v="1441"/>
    <n v="1441"/>
    <n v="1441"/>
    <n v="1441"/>
    <n v="1441"/>
    <n v="1212.87"/>
    <n v="15622.86999999999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x v="0"/>
    <s v="ADMINISTRACION CENTRAL"/>
    <s v="000"/>
    <s v="SIN PROYECTO"/>
    <x v="0"/>
    <s v="GESTIONAR ACTIVIDADES DE ADMINISTRACIÓN CENTRAL"/>
    <n v="0"/>
    <n v="0"/>
    <n v="2000"/>
    <x v="2"/>
    <s v="001"/>
    <s v="CORRIENTE"/>
    <x v="0"/>
    <n v="510707"/>
    <s v="COMPENSACION POR VACACIONES NO GOZADAS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x v="0"/>
    <s v="ADMINISTRACION CENTRAL"/>
    <s v="000"/>
    <s v="SIN PROYECTO"/>
    <x v="1"/>
    <s v="GESTIONAR LA EMERGENCIA SANITARIA DEL COVID 19"/>
    <n v="0"/>
    <n v="0"/>
    <n v="2000"/>
    <x v="2"/>
    <s v="001"/>
    <s v="CORRIENTE"/>
    <x v="0"/>
    <n v="510203"/>
    <s v="DECIMO TERCER SUELDO"/>
    <n v="5277.86"/>
    <n v="5277.6"/>
    <n v="0"/>
    <n v="0"/>
    <n v="0"/>
    <n v="0"/>
    <n v="0"/>
    <n v="0"/>
    <n v="0"/>
    <n v="0"/>
    <n v="0"/>
    <n v="0"/>
    <n v="0"/>
    <n v="5277.6"/>
    <n v="5277.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x v="0"/>
    <s v="ADMINISTRACION CENTRAL"/>
    <s v="000"/>
    <s v="SIN PROYECTO"/>
    <x v="1"/>
    <s v="GESTIONAR LA EMERGENCIA SANITARIA DEL COVID 19"/>
    <n v="0"/>
    <n v="0"/>
    <n v="2000"/>
    <x v="2"/>
    <s v="001"/>
    <s v="CORRIENTE"/>
    <x v="0"/>
    <n v="510204"/>
    <s v="DECIMO CUARTO SUELDO"/>
    <n v="2133.44"/>
    <n v="1466.76"/>
    <n v="0"/>
    <n v="0"/>
    <n v="1466.76"/>
    <n v="0"/>
    <n v="0"/>
    <n v="0"/>
    <n v="0"/>
    <n v="0"/>
    <n v="0"/>
    <n v="0"/>
    <n v="0"/>
    <n v="0"/>
    <n v="1466.7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x v="0"/>
    <s v="ADMINISTRACION CENTRAL"/>
    <s v="000"/>
    <s v="SIN PROYECTO"/>
    <x v="1"/>
    <s v="GESTIONAR LA EMERGENCIA SANITARIA DEL COVID 19"/>
    <n v="0"/>
    <n v="0"/>
    <n v="2000"/>
    <x v="2"/>
    <s v="001"/>
    <s v="CORRIENTE"/>
    <x v="0"/>
    <n v="510510"/>
    <s v="SERVICIOS PERSONALES POR CONTRATO"/>
    <n v="63331.2"/>
    <n v="63331.2"/>
    <n v="5277.6"/>
    <n v="5277.6"/>
    <n v="5277.6"/>
    <n v="5277.6"/>
    <n v="5277.6"/>
    <n v="5277.6"/>
    <n v="5277.6"/>
    <n v="5277.6"/>
    <n v="5277.6"/>
    <n v="5277.6"/>
    <n v="5277.6"/>
    <n v="5277.6"/>
    <n v="63331.1999999999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x v="0"/>
    <s v="ADMINISTRACION CENTRAL"/>
    <s v="000"/>
    <s v="SIN PROYECTO"/>
    <x v="1"/>
    <s v="GESTIONAR LA EMERGENCIA SANITARIA DEL COVID 19"/>
    <n v="0"/>
    <n v="0"/>
    <n v="2000"/>
    <x v="2"/>
    <s v="001"/>
    <s v="CORRIENTE"/>
    <x v="0"/>
    <n v="510601"/>
    <s v="APORTE PATRONAL"/>
    <n v="6111.54"/>
    <n v="6111.84"/>
    <n v="509.29"/>
    <n v="509.29"/>
    <n v="509.29"/>
    <n v="509.29"/>
    <n v="509.29"/>
    <n v="509.29"/>
    <n v="509.29"/>
    <n v="509.29"/>
    <n v="509.29"/>
    <n v="509.29"/>
    <n v="509.29"/>
    <n v="509.65"/>
    <n v="6111.8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x v="0"/>
    <s v="ADMINISTRACION CENTRAL"/>
    <s v="000"/>
    <s v="SIN PROYECTO"/>
    <x v="1"/>
    <s v="GESTIONAR LA EMERGENCIA SANITARIA DEL COVID 19"/>
    <n v="0"/>
    <n v="0"/>
    <n v="2000"/>
    <x v="2"/>
    <s v="001"/>
    <s v="CORRIENTE"/>
    <x v="0"/>
    <n v="510602"/>
    <s v="FONDO DE RESERVA"/>
    <n v="3795.12"/>
    <n v="3517.12"/>
    <n v="0"/>
    <n v="50.62"/>
    <n v="50.62"/>
    <n v="50.62"/>
    <n v="50.62"/>
    <n v="50.62"/>
    <n v="590.33"/>
    <n v="590.33"/>
    <n v="590.33"/>
    <n v="590.33"/>
    <n v="590.33"/>
    <n v="312.37"/>
    <n v="3517.1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x v="0"/>
    <s v="ADMINISTRACION CENTRAL"/>
    <s v="000"/>
    <s v="SIN PROYECTO"/>
    <x v="1"/>
    <s v="GESTIONAR LA EMERGENCIA SANITARIA DEL COVID 19"/>
    <n v="0"/>
    <n v="0"/>
    <n v="2000"/>
    <x v="2"/>
    <s v="001"/>
    <s v="CORRIENTE"/>
    <x v="0"/>
    <n v="510707"/>
    <s v="COMPENSACION POR VACACIONES NO GOZADAS"/>
    <n v="154"/>
    <n v="153.76"/>
    <n v="0"/>
    <n v="0"/>
    <n v="0"/>
    <n v="22.89"/>
    <n v="22.89"/>
    <n v="22.89"/>
    <n v="22.89"/>
    <n v="22.89"/>
    <n v="22.89"/>
    <n v="16.42"/>
    <n v="0"/>
    <n v="0"/>
    <n v="153.7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2000"/>
    <x v="2"/>
    <s v="001"/>
    <s v="CORRIENTE"/>
    <x v="0"/>
    <n v="510105"/>
    <s v="REMUNERACIONES UNIFICADAS"/>
    <n v="161068.8"/>
    <n v="161068.8"/>
    <n v="13422"/>
    <n v="13422"/>
    <n v="13422"/>
    <n v="13422"/>
    <n v="13422"/>
    <n v="13422"/>
    <n v="13422"/>
    <n v="13422"/>
    <n v="13422"/>
    <n v="13422"/>
    <n v="13422"/>
    <n v="13426.8"/>
    <n v="161068.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2000"/>
    <x v="2"/>
    <s v="001"/>
    <s v="CORRIENTE"/>
    <x v="0"/>
    <n v="510203"/>
    <s v="DECIMO TERCER SUELDO"/>
    <n v="13422.4"/>
    <n v="13422.36"/>
    <n v="0"/>
    <n v="0"/>
    <n v="0"/>
    <n v="0"/>
    <n v="0"/>
    <n v="0"/>
    <n v="0"/>
    <n v="0"/>
    <n v="0"/>
    <n v="0"/>
    <n v="0"/>
    <n v="13422.36"/>
    <n v="13422.3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2000"/>
    <x v="2"/>
    <s v="001"/>
    <s v="CORRIENTE"/>
    <x v="0"/>
    <n v="510204"/>
    <s v="DECIMO CUARTO SUELDO"/>
    <n v="7187.19"/>
    <n v="7120"/>
    <n v="0"/>
    <n v="0"/>
    <n v="7120"/>
    <n v="0"/>
    <n v="0"/>
    <n v="0"/>
    <n v="0"/>
    <n v="0"/>
    <n v="0"/>
    <n v="0"/>
    <n v="0"/>
    <n v="0"/>
    <n v="712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2000"/>
    <x v="2"/>
    <s v="001"/>
    <s v="CORRIENTE"/>
    <x v="0"/>
    <n v="510601"/>
    <s v="APORTE PATRONAL"/>
    <n v="15543.22"/>
    <n v="15543.48"/>
    <n v="1295"/>
    <n v="1295"/>
    <n v="1295"/>
    <n v="1295"/>
    <n v="1295"/>
    <n v="1295"/>
    <n v="1295"/>
    <n v="1295"/>
    <n v="1295"/>
    <n v="1295"/>
    <n v="1295.31"/>
    <n v="1298.17"/>
    <n v="15543.4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1"/>
    <s v="GESTIONAR ACTIVIDADES TÉCNICAS DE OPERACIONES"/>
    <n v="0"/>
    <n v="0"/>
    <n v="2000"/>
    <x v="2"/>
    <s v="001"/>
    <s v="CORRIENTE"/>
    <x v="0"/>
    <n v="510602"/>
    <s v="FONDO DE RESERVA"/>
    <n v="13422.04"/>
    <n v="13417.32"/>
    <n v="0"/>
    <n v="1118"/>
    <n v="1118"/>
    <n v="1118"/>
    <n v="1118"/>
    <n v="1118"/>
    <n v="1118"/>
    <n v="1118"/>
    <n v="1202"/>
    <n v="1518"/>
    <n v="1513.28"/>
    <n v="1358.04"/>
    <n v="13417.3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2000"/>
    <x v="2"/>
    <s v="001"/>
    <s v="CORRIENTE"/>
    <x v="0"/>
    <n v="510105"/>
    <s v="REMUNERACIONES UNIFICADAS"/>
    <n v="40224"/>
    <n v="40224"/>
    <n v="3352"/>
    <n v="3352"/>
    <n v="3352"/>
    <n v="3352"/>
    <n v="3352"/>
    <n v="3352"/>
    <n v="3352"/>
    <n v="3352"/>
    <n v="3352"/>
    <n v="3352"/>
    <n v="3352"/>
    <n v="3352"/>
    <n v="4022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2000"/>
    <x v="2"/>
    <s v="001"/>
    <s v="CORRIENTE"/>
    <x v="0"/>
    <n v="510203"/>
    <s v="DECIMO TERCER SUELDO"/>
    <n v="3352"/>
    <n v="3352"/>
    <n v="0"/>
    <n v="0"/>
    <n v="0"/>
    <n v="0"/>
    <n v="0"/>
    <n v="0"/>
    <n v="0"/>
    <n v="0"/>
    <n v="0"/>
    <n v="0"/>
    <n v="0"/>
    <n v="3352"/>
    <n v="335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2000"/>
    <x v="2"/>
    <s v="001"/>
    <s v="CORRIENTE"/>
    <x v="0"/>
    <n v="510204"/>
    <s v="DECIMO CUARTO SUELDO"/>
    <n v="800.34"/>
    <n v="800"/>
    <n v="0"/>
    <n v="0"/>
    <n v="800"/>
    <n v="0"/>
    <n v="0"/>
    <n v="0"/>
    <n v="0"/>
    <n v="0"/>
    <n v="0"/>
    <n v="0"/>
    <n v="0"/>
    <n v="0"/>
    <n v="8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2000"/>
    <x v="2"/>
    <s v="001"/>
    <s v="CORRIENTE"/>
    <x v="0"/>
    <n v="510601"/>
    <s v="APORTE PATRONAL"/>
    <n v="3881.62"/>
    <n v="3881.64"/>
    <n v="323"/>
    <n v="323"/>
    <n v="323"/>
    <n v="323"/>
    <n v="323"/>
    <n v="323"/>
    <n v="323"/>
    <n v="323"/>
    <n v="323"/>
    <n v="323"/>
    <n v="323"/>
    <n v="328.64"/>
    <n v="3881.6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2000"/>
    <x v="2"/>
    <s v="001"/>
    <s v="CORRIENTE"/>
    <x v="0"/>
    <n v="510602"/>
    <s v="FONDO DE RESERVA"/>
    <n v="3352.64"/>
    <n v="3350.64"/>
    <n v="0"/>
    <n v="279"/>
    <n v="279"/>
    <n v="279"/>
    <n v="279"/>
    <n v="279"/>
    <n v="279"/>
    <n v="279"/>
    <n v="279"/>
    <n v="279"/>
    <n v="279"/>
    <n v="560.64"/>
    <n v="3350.6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MENSUAL POR SUMINISTRO DE AGUA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101"/>
    <s v="AGUA POTABLE"/>
    <n v="450"/>
    <n v="439.12"/>
    <n v="0"/>
    <n v="0"/>
    <n v="54.77"/>
    <n v="25"/>
    <n v="25"/>
    <n v="25"/>
    <n v="25"/>
    <n v="25"/>
    <n v="25"/>
    <n v="25"/>
    <n v="25"/>
    <n v="184.35"/>
    <n v="439.1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MENSUAL POR SUMINISTRO DE ENERGÍA ELÉCTRICA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104"/>
    <s v="ENERGÍA ELÉCTRICA"/>
    <n v="30000"/>
    <n v="28598.32"/>
    <n v="0"/>
    <n v="0"/>
    <n v="8674.55"/>
    <n v="2369.79"/>
    <n v="2369.79"/>
    <n v="2369.79"/>
    <n v="2369.79"/>
    <n v="2369.79"/>
    <n v="2369.79"/>
    <n v="2369.79"/>
    <n v="2369.79"/>
    <n v="965.45"/>
    <n v="28598.320000000007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CORREOS 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106"/>
    <s v="SERVICIO DE CORREO"/>
    <n v="0"/>
    <n v="0"/>
    <n v="0"/>
    <n v="0"/>
    <n v="0"/>
    <n v="0"/>
    <n v="0"/>
    <n v="0"/>
    <n v="0"/>
    <n v="0"/>
    <m/>
    <m/>
    <m/>
    <m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ANCELACIÓN DE RECARGA DE EXTINTORES 32 PQS Y 6 CO2, ESTE VALOR SE DEBE A QUE SE INCLUIRAN LA RECARGA DE LOS 10 EXTINTORES DE PQS DESTINADOS PARA EL PRIMER RESPONDIENTE.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203"/>
    <s v="ALMACENAMIENTO, EMBALAJE, DESEMBALAJE, ENVASE, DESENVASE Y RECARGA DE EXTINTORES"/>
    <n v="2086"/>
    <n v="1725"/>
    <n v="0"/>
    <n v="0"/>
    <n v="0"/>
    <n v="0"/>
    <n v="0"/>
    <n v="0"/>
    <n v="0"/>
    <n v="0"/>
    <n v="0"/>
    <n v="0"/>
    <n v="1725"/>
    <n v="0"/>
    <n v="1725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TICKET AEREOS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301"/>
    <s v="PASAJES AL INTERIOR"/>
    <n v="3500"/>
    <n v="2078.93"/>
    <n v="0"/>
    <n v="0"/>
    <n v="0"/>
    <n v="0"/>
    <n v="0"/>
    <n v="347.73"/>
    <n v="0"/>
    <n v="527.73"/>
    <n v="572.73"/>
    <n v="0"/>
    <n v="122.73"/>
    <n v="508.01"/>
    <n v="2078.9300000000003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S POR VIATICOS Y SUBSISTENCIAS EN EL INTERIOR EFECTUADAS POR LOS SERVIDIDORES, FUNCIONARIOS DEL COL ECU 911 SAN CRISTÓBAL.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303"/>
    <s v="VIÁTICOS Y SUBSISTENCIAS EN EL INTERIOR"/>
    <n v="4241.99"/>
    <n v="1507.44"/>
    <n v="0"/>
    <n v="0"/>
    <n v="0"/>
    <n v="0"/>
    <n v="0"/>
    <n v="0"/>
    <n v="0"/>
    <n v="0"/>
    <n v="0"/>
    <n v="0"/>
    <n v="1507.44"/>
    <n v="0"/>
    <n v="1507.44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MANTENIMIENTO DE RAMPA METALICA DE ACCESO POSTERIOR Y MANTENIMIENTO A PASAMANOS DEL CENTRO OPERATIVO LOCAL ECU 911 SAN CRISTOBAL"/>
    <s v="ESPECIALISTA  FINANCIERO  ZONAL - MONICA OSORIO"/>
    <s v="SÍ"/>
    <n v="2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402"/>
    <s v="EDIFICIOS, LOCALES, RESIDENCIAS Y CABLEADO ESTRUCTURADO (INSTALACIÓN, MANTENIMIENTO Y REPARACIÓN)"/>
    <n v="3568.32"/>
    <n v="7293.95"/>
    <n v="0"/>
    <n v="0"/>
    <n v="0"/>
    <n v="0"/>
    <n v="0"/>
    <n v="0"/>
    <n v="0"/>
    <n v="0"/>
    <n v="0"/>
    <n v="7293.95"/>
    <n v="0"/>
    <n v="0"/>
    <n v="7293.95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ECUACIÓN DE PARQUEADERO DE BICICLETAS, CONFORME LOS LINEAMIENTOS DE LOS OBJETIVOS DE DESARROLLO SOSTENIBLE DE LAS NACIONES UNIDAS (ODS) DEL CENTRO OPERATIVO SAN CRISTOBAL."/>
    <s v="ESPECIALISTA  FINANCIERO  ZONAL - MONICA OSORIO"/>
    <s v="SÍ"/>
    <n v="2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402"/>
    <s v="EDIFICIOS, LOCALES, RESIDENCIAS Y CABLEADO ESTRUCTURADO (INSTALACIÓN, MANTENIMIENTO Y REPARACIÓN)"/>
    <n v="350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MANTENIMIENTO DE PINTURA INTERNA Y EXTERNA DEL CENTRO OPERATIVO LOCAL ECU 911 SAN CRISTÓBAL Y MANPOSTERIA. 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402"/>
    <s v="EDIFICIOS, LOCALES, RESIDENCIAS Y CABLEADO ESTRUCTURADO (INSTALACIÓN, MANTENIMIENTO Y REPARACIÓN)"/>
    <n v="7154.78"/>
    <n v="7154.78"/>
    <n v="0"/>
    <n v="0"/>
    <n v="0"/>
    <n v="0"/>
    <n v="0"/>
    <n v="0"/>
    <n v="0"/>
    <n v="7154.78"/>
    <n v="0"/>
    <n v="0"/>
    <n v="0"/>
    <n v="0"/>
    <n v="7154.7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MANTENIMIENTO Y REPARACIÓN DE BATERÍAS HIDROSANITARIAS.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402"/>
    <s v="EDIFICIOS, LOCALES, RESIDENCIAS Y CABLEADO ESTRUCTURADO (INSTALACIÓN, MANTENIMIENTO Y REPARACIÓN)"/>
    <n v="4960.9"/>
    <n v="4960.9"/>
    <n v="0"/>
    <n v="0"/>
    <n v="0"/>
    <n v="0"/>
    <n v="0"/>
    <n v="0"/>
    <n v="0"/>
    <n v="0"/>
    <n v="0"/>
    <n v="0"/>
    <n v="4960.9"/>
    <n v="0"/>
    <n v="4960.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MANTENIMIENTO AL TANQUE DE ALMACENAMIENTO DE COMBUSTIBLE DE GENERADORES DEL EDIFICIO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402"/>
    <s v="EDIFICIOS, LOCALES, RESIDENCIAS Y CABLEADO ESTRUCTURADO (INSTALACIÓN, MANTENIMIENTO Y REPARACIÓN)"/>
    <n v="4967.59"/>
    <n v="4967.59"/>
    <n v="0"/>
    <n v="0"/>
    <n v="0"/>
    <n v="0"/>
    <n v="0"/>
    <n v="0"/>
    <n v="0"/>
    <n v="0"/>
    <n v="0"/>
    <n v="0"/>
    <n v="4967.59"/>
    <n v="0"/>
    <n v="4967.5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ECUACIÓN Y ESTRUCTURACIÓN  DE CUBIERTA METALICA EN EL AREA DE COMEDOR DEL EDIFICIO DEL CENTRO OPERATIVO LOCAL ECU911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402"/>
    <s v="EDIFICIOS, LOCALES, RESIDENCIAS Y CABLEADO ESTRUCTURADO (INSTALACIÓN, MANTENIMIENTO Y REPARACIÓN)"/>
    <n v="2999.36"/>
    <n v="2999.36"/>
    <n v="0"/>
    <n v="0"/>
    <n v="0"/>
    <n v="0"/>
    <n v="0"/>
    <n v="0"/>
    <n v="0"/>
    <n v="0"/>
    <n v="0"/>
    <n v="0"/>
    <n v="2999.36"/>
    <n v="0"/>
    <n v="2999.3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MANTENIMIENTO DE LA ESTRUCTURA METÁLICA  DE LA VISERA DE INGRESO, INCLUYE COLUMNA METÁLICA Y CAMBIO DE POLICARBONATO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402"/>
    <s v="EDIFICIOS, LOCALES, RESIDENCIAS Y CABLEADO ESTRUCTURADO (INSTALACIÓN, MANTENIMIENTO Y REPARACIÓN)"/>
    <n v="2994.07"/>
    <n v="2994.07"/>
    <n v="0"/>
    <n v="0"/>
    <n v="0"/>
    <n v="0"/>
    <n v="0"/>
    <n v="0"/>
    <n v="0"/>
    <n v="0"/>
    <n v="0"/>
    <n v="0"/>
    <n v="2994.07"/>
    <n v="0"/>
    <n v="2994.07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RETAPIZADO DE SILLAS Y MUEBLES DEL EDIFICIO DEL CENTRO OPERTAIVO LOCAL ECU991 SAN CRISTOBAL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403"/>
    <s v="MIBILIARIOS (INSTALACIÓN, MANTENIMIENTO Y REPARACIÓN)"/>
    <n v="4456.48"/>
    <n v="4456.48"/>
    <n v="0"/>
    <n v="0"/>
    <n v="0"/>
    <n v="0"/>
    <n v="0"/>
    <n v="0"/>
    <n v="0"/>
    <n v="0"/>
    <n v="0"/>
    <n v="0"/>
    <n v="4456.48"/>
    <n v="0"/>
    <n v="4456.48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L MANTENIMIENTO PREVENTIVO Y CORRECTIVO DE LOS VEHÍCULOS LIVIANOS DEL PARQUE AUTOMOTOR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405"/>
    <s v="VEHÍCULOS (SERVICIO PARA MANTENIMIENTO Y REPARACIÓN)"/>
    <n v="4000"/>
    <n v="3140"/>
    <n v="0"/>
    <n v="0"/>
    <n v="0"/>
    <n v="0"/>
    <n v="0"/>
    <n v="0"/>
    <n v="0"/>
    <n v="0"/>
    <n v="2000"/>
    <n v="663.57"/>
    <n v="476.43"/>
    <n v="0"/>
    <n v="314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BASTECIMIENTO DE COMBUSTIBLE PARA VEHÍCULOS Y GENERADORES DE ENERGÍA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803"/>
    <s v="COMBUSTIBLES Y LUBRICANTES"/>
    <n v="698.6"/>
    <n v="608.79"/>
    <n v="0"/>
    <n v="0"/>
    <n v="0"/>
    <n v="0"/>
    <n v="0"/>
    <n v="0"/>
    <n v="0"/>
    <n v="0"/>
    <m/>
    <m/>
    <n v="608.79"/>
    <n v="0"/>
    <n v="608.79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TONERS PARA EL CENTRO LOCAL SAN CRISTOBAL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804"/>
    <s v="MATERIALES DE OFICINA"/>
    <n v="1000"/>
    <n v="1000"/>
    <n v="0"/>
    <n v="0"/>
    <n v="0"/>
    <n v="0"/>
    <n v="0"/>
    <n v="0"/>
    <n v="0"/>
    <n v="1000"/>
    <n v="0"/>
    <n v="0"/>
    <n v="0"/>
    <n v="0"/>
    <n v="10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MATERIALES DE OFICINA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804"/>
    <s v="MATERIALES DE OFICINA"/>
    <n v="1660"/>
    <n v="1408.82"/>
    <n v="0"/>
    <n v="0"/>
    <n v="0"/>
    <n v="0"/>
    <n v="0"/>
    <n v="0"/>
    <n v="0"/>
    <n v="0"/>
    <n v="0"/>
    <n v="0"/>
    <n v="1408.82"/>
    <n v="0"/>
    <n v="1408.8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MATERIALES DE ASEO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805"/>
    <s v="MATERIALES DE ASEO"/>
    <n v="1763.76"/>
    <n v="863.93"/>
    <n v="0"/>
    <n v="0"/>
    <n v="0"/>
    <n v="0"/>
    <n v="0"/>
    <n v="0"/>
    <n v="863.93"/>
    <n v="0"/>
    <n v="0"/>
    <n v="0"/>
    <n v="0"/>
    <n v="0"/>
    <n v="863.93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ON CONTENEDORES DE BASURA 2020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805"/>
    <s v="MATERIALES DE ASEO"/>
    <n v="1436.26"/>
    <n v="1436.26"/>
    <n v="0"/>
    <n v="0"/>
    <n v="1436.26"/>
    <n v="0"/>
    <n v="0"/>
    <n v="0"/>
    <n v="0"/>
    <n v="0"/>
    <n v="0"/>
    <n v="0"/>
    <n v="0"/>
    <n v="0"/>
    <n v="1436.26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SUMINISTROS DE FERRETERIA PARA EL ÁREA DE MANTENIMIENTO EDIFICIO SAN CRISTOBAL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811"/>
    <s v="INSUMOS, MATERIALES Y SUMINISTROS PARA CONSTRUCCIÓN, ELECTRICIDAD, PLOMERÍA, CARPINTERÍA, SEÑALIZACIÓN VIAL, NAVEGACIÓN, CONTRA INCENDIOS Y PLACAS"/>
    <n v="2077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 REPUESTOS DEL SISTEMA DE PURIFICACIÓN DE AGUA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813"/>
    <s v="REPUESTOS Y ACCESORIOS"/>
    <n v="1500"/>
    <n v="335"/>
    <n v="0"/>
    <n v="0"/>
    <n v="0"/>
    <n v="0"/>
    <n v="0"/>
    <n v="0"/>
    <n v="0"/>
    <n v="335"/>
    <n v="0"/>
    <n v="0"/>
    <n v="0"/>
    <n v="0"/>
    <n v="335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MENAJE PARA EL AREA DE CAFETERIA DEL CENTRO OPERATIVO LOCAL ECU 911 SAN CRISTOBAL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0820"/>
    <s v="MENAJE Y ACCESORIOS DESCARTABLES"/>
    <n v="972.62"/>
    <n v="868.41"/>
    <n v="0"/>
    <n v="0"/>
    <n v="0"/>
    <n v="0"/>
    <n v="0"/>
    <n v="0"/>
    <n v="0"/>
    <m/>
    <n v="0"/>
    <n v="0"/>
    <n v="868.41"/>
    <n v="0"/>
    <n v="868.41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SENSORES PARA EL SISTEMA CONTRA INCENDIOS PARA REEMPLAZAR LOS QUE PRESENTE PROBLEMAS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1404"/>
    <s v="MAQUINARIAS Y EQUIPOS "/>
    <n v="685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COMPRA DE HERRAMIENTAS Y OTROS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1406"/>
    <s v="HERRAMIENTAS Y EQUIPOS MENORES"/>
    <n v="0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COMPRA DE HERRAMIENTAS Y OTROS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1"/>
    <n v="531411"/>
    <s v="PARTES Y REPUESTOS"/>
    <n v="1000"/>
    <n v="0"/>
    <n v="0"/>
    <n v="0"/>
    <n v="0"/>
    <n v="0"/>
    <n v="0"/>
    <n v="0"/>
    <n v="0"/>
    <n v="0"/>
    <n v="0"/>
    <n v="0"/>
    <n v="0"/>
    <m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  SRI-BOMBEROS-VEHICULOS-RODAJE-GAD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2"/>
    <n v="570102"/>
    <s v="TASAS GENERALES, IMPUESTOS, CONTRIBUCIONES, PERMISOS, LICENCIAS Y PATENTES"/>
    <n v="876"/>
    <n v="560.43"/>
    <n v="0"/>
    <n v="0"/>
    <n v="500"/>
    <n v="60.43"/>
    <n v="0"/>
    <n v="0"/>
    <n v="0"/>
    <n v="0"/>
    <n v="0"/>
    <n v="0"/>
    <n v="0"/>
    <n v="0"/>
    <n v="560.43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TASA DE RECOLECCION DE BASURA 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2"/>
    <n v="570102"/>
    <s v="TASAS GENERALES, IMPUESTOS, CONTRIBUCIONES, PERMISOS, LICENCIAS Y PATENTES"/>
    <n v="2500"/>
    <n v="2500"/>
    <n v="0"/>
    <n v="0"/>
    <n v="0"/>
    <n v="0"/>
    <n v="0"/>
    <n v="400"/>
    <n v="700"/>
    <n v="0"/>
    <n v="700"/>
    <n v="0"/>
    <n v="700"/>
    <n v="0"/>
    <n v="250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POR  ACERAS Y BORDILLOS"/>
    <s v="ESPECIALISTA  FINANCIERO  ZONAL - MONICA OSORIO"/>
    <s v="SÍ"/>
    <n v="1"/>
    <s v="266 0005"/>
    <x v="0"/>
    <s v="ADMINISTRACION CENTRAL"/>
    <s v="000"/>
    <s v="SIN PROYECTO"/>
    <x v="0"/>
    <s v="GESTIONAR ACTIVIDADES DE ADMINISTRACIÓN CENTRAL"/>
    <n v="0"/>
    <n v="0"/>
    <n v="2001"/>
    <x v="2"/>
    <s v="001"/>
    <s v="CORRIENTE"/>
    <x v="2"/>
    <n v="570104"/>
    <s v="CONTRIBUCIONES ESPECIALES Y DE MEJORA"/>
    <n v="544"/>
    <n v="0"/>
    <n v="0"/>
    <n v="0"/>
    <n v="0"/>
    <n v="0"/>
    <n v="0"/>
    <n v="0"/>
    <n v="0"/>
    <n v="0"/>
    <n v="0"/>
    <n v="0"/>
    <n v="0"/>
    <n v="0"/>
    <n v="0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DE SOPORTE TECNOLÓGICO"/>
    <s v="TECNOLOGÍA"/>
    <s v="PROVISIÓN DEL SERVICIO DE TELEFONÍA FIJA, ENLACES DE DATOS, INTERNET SERVICIOS MÓVILES (PDA Y BOTONES DE AUXILIO)  PARA COL SAN CRISTÓBAL"/>
    <s v="ESPECIALISTA ZONAL  ADMINISTRATIVO FINANCIERO  - GINGER JUSTILLOS"/>
    <s v="SÍ"/>
    <n v="1"/>
    <s v="266 0005"/>
    <x v="1"/>
    <s v="FORTALECIMIENTO DE LOS SERVICIOS DE EMERGENCIA"/>
    <s v="000"/>
    <s v="SIN PROYECTO"/>
    <x v="2"/>
    <s v="GESTIONAR ACTIVIDADES TÉCNICAS DE TECNOLOGIA E INNOVACIÓN"/>
    <n v="0"/>
    <n v="0"/>
    <n v="2001"/>
    <x v="2"/>
    <s v="001"/>
    <s v="CORRIENTE"/>
    <x v="1"/>
    <n v="530105"/>
    <s v="TELECOMUNICACIONES"/>
    <n v="86224.01"/>
    <n v="86194.02"/>
    <n v="0"/>
    <n v="0"/>
    <n v="0"/>
    <n v="0"/>
    <n v="0"/>
    <n v="0"/>
    <n v="0"/>
    <n v="0"/>
    <n v="0"/>
    <n v="0"/>
    <n v="86194.02"/>
    <m/>
    <n v="86194.02"/>
    <s v="OK"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DE SOPORTE TECNOLÓGICO"/>
    <s v="TECNOLOGÍA"/>
    <s v="SOSTENIMIENTO DE VIDEO VIGILANCIA CONTRATACIÓN DEL SERVICIO DE MANTENIMIENTO Y REPARACIÓN DE EQUIPOS INFORMATICOS DEL CENTRO OPERATIVO LOCAL ECU 911 SAN CRISTOBAL (PUNTOS DE VIDEOS VIGILANCIA)"/>
    <s v="ESPECIALISTA DE SOPORTE TECNOLOGICO LOCAL - KAREN CEDEÑO "/>
    <s v="SÍ"/>
    <n v="2"/>
    <s v="266 0005"/>
    <x v="1"/>
    <s v="FORTALECIMIENTO DE LOS SERVICIOS DE EMERGENCIA"/>
    <s v="000"/>
    <s v="SIN PROYECTO"/>
    <x v="2"/>
    <s v="GESTIONAR ACTIVIDADES TÉCNICAS DE TECNOLOGIA E INNOVACIÓN"/>
    <n v="0"/>
    <n v="0"/>
    <n v="2001"/>
    <x v="2"/>
    <s v="001"/>
    <s v="CORRIENTE"/>
    <x v="1"/>
    <n v="530704"/>
    <s v="MANTENIMIENTO Y REPARACIÓN DE EQUIPOS Y SISTEMAS INFORMÁTICOS"/>
    <n v="13891.81"/>
    <n v="13891.81"/>
    <n v="0"/>
    <n v="0"/>
    <n v="0"/>
    <n v="0"/>
    <n v="0"/>
    <n v="0"/>
    <n v="0"/>
    <n v="0"/>
    <n v="0"/>
    <n v="0"/>
    <n v="13891.81"/>
    <n v="0"/>
    <n v="13891.81"/>
    <s v="OK"/>
  </r>
  <r>
    <s v="TOTALES"/>
    <m/>
    <m/>
    <m/>
    <m/>
    <m/>
    <m/>
    <m/>
    <m/>
    <m/>
    <m/>
    <m/>
    <m/>
    <m/>
    <m/>
    <m/>
    <m/>
    <m/>
    <m/>
    <x v="2"/>
    <m/>
    <m/>
    <m/>
    <x v="5"/>
    <m/>
    <m/>
    <m/>
    <m/>
    <x v="3"/>
    <m/>
    <m/>
    <x v="4"/>
    <m/>
    <m/>
    <n v="7057496.290000003"/>
    <n v="6853767.660000001"/>
    <n v="322246.5099999999"/>
    <n v="345806.4199999999"/>
    <n v="572948.4800000002"/>
    <n v="488474.27999999985"/>
    <n v="392939.2099999999"/>
    <n v="386773.76999999984"/>
    <n v="384801.5899999999"/>
    <n v="417921.97999999986"/>
    <n v="477992.02999999985"/>
    <n v="511385.5299999999"/>
    <n v="1891690.9000000006"/>
    <n v="660786.9600000001"/>
    <n v="6853767.66"/>
    <s v="O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1"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900"/>
    <s v="SAMBORONDÓN"/>
    <s v="001"/>
    <s v="CORRIENTE"/>
    <x v="0"/>
    <n v="510105"/>
    <s v="REMUNERACIONES UNIFICADAS"/>
    <n v="300203.6"/>
    <n v="283360.69"/>
    <n v="25395"/>
    <n v="25395"/>
    <n v="25395"/>
    <n v="25395"/>
    <n v="25395"/>
    <n v="25395"/>
    <n v="25395"/>
    <n v="25395"/>
    <n v="25001"/>
    <n v="20936.4"/>
    <n v="20936.19"/>
    <n v="13327.1"/>
    <n v="283360.6899999999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900"/>
    <s v="SAMBORONDÓN"/>
    <s v="001"/>
    <s v="CORRIENTE"/>
    <x v="0"/>
    <n v="510106"/>
    <s v="SALARIOS UNIFICADOS"/>
    <n v="34099"/>
    <n v="36195.94"/>
    <n v="3147"/>
    <n v="3147"/>
    <n v="3147"/>
    <n v="3147"/>
    <n v="3147"/>
    <n v="3147"/>
    <n v="3147"/>
    <n v="2614"/>
    <n v="2614"/>
    <n v="2614"/>
    <n v="2614"/>
    <n v="3710.94"/>
    <n v="36195.9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900"/>
    <s v="SAMBORONDÓN"/>
    <s v="001"/>
    <s v="CORRIENTE"/>
    <x v="0"/>
    <n v="510203"/>
    <s v="DECIMO TERCER SUELDO"/>
    <n v="28442"/>
    <n v="25428.88"/>
    <n v="0"/>
    <n v="0"/>
    <n v="0"/>
    <n v="0"/>
    <n v="0"/>
    <n v="0"/>
    <n v="0"/>
    <n v="0"/>
    <n v="0"/>
    <n v="0"/>
    <n v="0"/>
    <n v="25428.88"/>
    <n v="25428.8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900"/>
    <s v="SAMBORONDÓN"/>
    <s v="001"/>
    <s v="CORRIENTE"/>
    <x v="0"/>
    <n v="510204"/>
    <s v="DECIMO CUARTO SUELDO"/>
    <n v="9720.61"/>
    <n v="9643.62"/>
    <n v="0"/>
    <n v="0"/>
    <n v="9643.62"/>
    <n v="0"/>
    <n v="0"/>
    <n v="0"/>
    <n v="0"/>
    <n v="0"/>
    <n v="0"/>
    <n v="0"/>
    <n v="0"/>
    <n v="0"/>
    <n v="9643.6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900"/>
    <s v="SAMBORONDÓN"/>
    <s v="001"/>
    <s v="CORRIENTE"/>
    <x v="0"/>
    <n v="510236"/>
    <s v="REMUNERACION VARIABLE POR EMERGENCIA SANITARIA COVID-19"/>
    <n v="41000"/>
    <n v="41000"/>
    <n v="0"/>
    <n v="0"/>
    <n v="0"/>
    <n v="41000"/>
    <n v="0"/>
    <n v="0"/>
    <n v="0"/>
    <n v="0"/>
    <n v="0"/>
    <n v="0"/>
    <n v="0"/>
    <n v="0"/>
    <n v="410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900"/>
    <s v="SAMBORONDÓN"/>
    <s v="001"/>
    <s v="CORRIENTE"/>
    <x v="0"/>
    <n v="510509"/>
    <s v="HORAS EXTRAORDINARIAS Y SUPLEMENTARIAS"/>
    <n v="1363.48"/>
    <n v="1131.45"/>
    <n v="0"/>
    <n v="0"/>
    <n v="0"/>
    <n v="500"/>
    <n v="500"/>
    <n v="131.45"/>
    <n v="0"/>
    <n v="0"/>
    <n v="0"/>
    <n v="0"/>
    <n v="0"/>
    <n v="0"/>
    <n v="1131.45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900"/>
    <s v="SAMBORONDÓN"/>
    <s v="001"/>
    <s v="CORRIENTE"/>
    <x v="0"/>
    <n v="510512"/>
    <s v="SUBROGACIÓN"/>
    <n v="551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900"/>
    <s v="SAMBORONDÓN"/>
    <s v="001"/>
    <s v="CORRIENTE"/>
    <x v="0"/>
    <n v="510513"/>
    <s v="ENCARGOS"/>
    <n v="28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900"/>
    <s v="SAMBORONDÓN"/>
    <s v="001"/>
    <s v="CORRIENTE"/>
    <x v="0"/>
    <n v="510601"/>
    <s v="APORTE PATRONAL"/>
    <n v="33971.35"/>
    <n v="31866.73"/>
    <n v="2801"/>
    <n v="2801"/>
    <n v="2801"/>
    <n v="2801"/>
    <n v="2801"/>
    <n v="2801"/>
    <n v="2801"/>
    <n v="2801"/>
    <n v="2801"/>
    <n v="2801"/>
    <n v="2801"/>
    <n v="1055.73"/>
    <n v="31866.73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900"/>
    <s v="SAMBORONDÓN"/>
    <s v="001"/>
    <s v="CORRIENTE"/>
    <x v="0"/>
    <n v="510602"/>
    <s v="FONDO DE RESERVA"/>
    <n v="25331.38"/>
    <n v="19578.59"/>
    <n v="0"/>
    <n v="2000"/>
    <n v="2000"/>
    <n v="2000"/>
    <n v="2000"/>
    <n v="2000"/>
    <n v="1606.2"/>
    <n v="1606.2"/>
    <n v="1606.2"/>
    <n v="1606.2"/>
    <n v="1606.2"/>
    <n v="1547.59"/>
    <n v="19578.59000000000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900"/>
    <s v="SAMBORONDÓN"/>
    <s v="001"/>
    <s v="CORRIENTE"/>
    <x v="0"/>
    <n v="510703"/>
    <s v="DESPIDO INTEMPESTIVO"/>
    <n v="5131"/>
    <n v="5131"/>
    <n v="0"/>
    <n v="0"/>
    <n v="0"/>
    <n v="0"/>
    <n v="0"/>
    <n v="0"/>
    <n v="0"/>
    <n v="5131"/>
    <n v="0"/>
    <n v="0"/>
    <n v="0"/>
    <n v="0"/>
    <n v="5131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900"/>
    <s v="SAMBORONDÓN"/>
    <s v="001"/>
    <s v="CORRIENTE"/>
    <x v="0"/>
    <n v="510704"/>
    <s v="COMPENSACION POR DESHAUCIO"/>
    <n v="1100"/>
    <n v="2090"/>
    <n v="0"/>
    <n v="0"/>
    <n v="0"/>
    <n v="0"/>
    <n v="0"/>
    <n v="0"/>
    <n v="0"/>
    <n v="2090"/>
    <n v="0"/>
    <n v="0"/>
    <n v="0"/>
    <n v="0"/>
    <n v="209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900"/>
    <s v="SAMBORONDÓN"/>
    <s v="001"/>
    <s v="CORRIENTE"/>
    <x v="0"/>
    <n v="510707"/>
    <s v="COMPENSACION POR VACACIONES NO GOZADAS"/>
    <n v="6414"/>
    <n v="7156.15"/>
    <n v="0"/>
    <n v="0"/>
    <n v="183.69"/>
    <n v="0"/>
    <n v="0"/>
    <n v="183.69"/>
    <n v="0"/>
    <n v="3083.69"/>
    <n v="3083.69"/>
    <n v="183.69"/>
    <n v="437.7"/>
    <n v="0"/>
    <n v="7156.15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900"/>
    <s v="SAMBORONDÓN"/>
    <s v="001"/>
    <s v="CORRIENTE"/>
    <x v="0"/>
    <n v="510105"/>
    <s v="REMUNERACIONES UNIFICADAS"/>
    <n v="1633483.43"/>
    <n v="1618810.52"/>
    <n v="137467.45"/>
    <n v="137467.45"/>
    <n v="137467.45"/>
    <n v="137467.45"/>
    <n v="137467.45"/>
    <n v="137467.45"/>
    <n v="137467.45"/>
    <n v="137467.45"/>
    <n v="137467.45"/>
    <n v="137467.45"/>
    <n v="137467.45"/>
    <n v="106668.57"/>
    <n v="1618810.519999999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900"/>
    <s v="SAMBORONDÓN"/>
    <s v="001"/>
    <s v="CORRIENTE"/>
    <x v="0"/>
    <n v="510203"/>
    <s v="DECIMO TERCER SUELDO"/>
    <n v="138162.5"/>
    <n v="135561.34"/>
    <n v="0"/>
    <n v="0"/>
    <n v="0"/>
    <n v="0"/>
    <n v="0"/>
    <n v="0"/>
    <n v="0"/>
    <n v="0"/>
    <n v="0"/>
    <n v="0"/>
    <n v="0"/>
    <n v="135561.34"/>
    <n v="135561.3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900"/>
    <s v="SAMBORONDÓN"/>
    <s v="001"/>
    <s v="CORRIENTE"/>
    <x v="0"/>
    <n v="510204"/>
    <s v="DECIMO CUARTO SUELDO"/>
    <n v="69366.39"/>
    <n v="69718.4"/>
    <n v="0"/>
    <n v="0"/>
    <n v="69718.4"/>
    <n v="0"/>
    <n v="0"/>
    <n v="0"/>
    <n v="0"/>
    <n v="0"/>
    <n v="0"/>
    <n v="0"/>
    <n v="0"/>
    <n v="0"/>
    <n v="69718.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900"/>
    <s v="SAMBORONDÓN"/>
    <s v="001"/>
    <s v="CORRIENTE"/>
    <x v="0"/>
    <n v="510510"/>
    <s v="SERVICIOS PERSONALES POR CONTRATO"/>
    <n v="23664"/>
    <n v="23664"/>
    <n v="1972"/>
    <n v="1972"/>
    <n v="1972"/>
    <n v="1972"/>
    <n v="1972"/>
    <n v="1972"/>
    <n v="1972"/>
    <n v="1972"/>
    <n v="1972"/>
    <n v="1972"/>
    <n v="1972"/>
    <n v="1972"/>
    <n v="2366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900"/>
    <s v="SAMBORONDÓN"/>
    <s v="001"/>
    <s v="CORRIENTE"/>
    <x v="0"/>
    <n v="510513"/>
    <s v="ENCARGOS"/>
    <n v="831"/>
    <n v="830.42"/>
    <n v="0"/>
    <n v="0"/>
    <n v="0"/>
    <n v="0"/>
    <n v="0"/>
    <n v="400"/>
    <n v="0"/>
    <n v="0"/>
    <n v="0"/>
    <n v="0"/>
    <n v="430.42"/>
    <n v="0"/>
    <n v="830.4200000000001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900"/>
    <s v="SAMBORONDÓN"/>
    <s v="001"/>
    <s v="CORRIENTE"/>
    <x v="0"/>
    <n v="510601"/>
    <s v="APORTE PATRONAL"/>
    <n v="159971.75"/>
    <n v="158631.8"/>
    <n v="13456"/>
    <n v="13456"/>
    <n v="13456"/>
    <n v="13456"/>
    <n v="13456"/>
    <n v="13456"/>
    <n v="13456"/>
    <n v="13456"/>
    <n v="13456"/>
    <n v="13456"/>
    <n v="13456"/>
    <n v="10615.8"/>
    <n v="158631.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900"/>
    <s v="SAMBORONDÓN"/>
    <s v="001"/>
    <s v="CORRIENTE"/>
    <x v="0"/>
    <n v="510602"/>
    <s v="FONDO DE RESERVA"/>
    <n v="126963.64"/>
    <n v="130566.14"/>
    <n v="0"/>
    <n v="11823.21"/>
    <n v="11823.21"/>
    <n v="11823.21"/>
    <n v="11823.21"/>
    <n v="11823.21"/>
    <n v="11823.21"/>
    <n v="11823.21"/>
    <n v="11823.21"/>
    <n v="11823.21"/>
    <n v="11823.21"/>
    <n v="12334.04"/>
    <n v="130566.1399999999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900"/>
    <s v="SAMBORONDÓN"/>
    <s v="001"/>
    <s v="CORRIENTE"/>
    <x v="0"/>
    <n v="510707"/>
    <s v="COMPENSACION POR VACACIONES NO GOZADAS"/>
    <n v="1338.4"/>
    <n v="1600.19"/>
    <n v="0"/>
    <n v="0"/>
    <n v="0"/>
    <n v="484.57"/>
    <n v="0"/>
    <n v="0"/>
    <n v="484.57"/>
    <n v="0"/>
    <n v="0"/>
    <n v="631.05"/>
    <n v="0"/>
    <n v="0"/>
    <n v="1600.1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00"/>
    <s v="SAMBORONDÓN"/>
    <s v="001"/>
    <s v="CORRIENTE"/>
    <x v="0"/>
    <n v="510105"/>
    <s v="REMUNERACIONES UNIFICADAS"/>
    <n v="103603"/>
    <n v="106704"/>
    <n v="9173.9"/>
    <n v="9173.9"/>
    <n v="9173.9"/>
    <n v="9173.9"/>
    <n v="9173.9"/>
    <n v="9173.9"/>
    <n v="9173.9"/>
    <n v="9173.9"/>
    <n v="9173.9"/>
    <n v="9173.9"/>
    <n v="9174"/>
    <n v="5791"/>
    <n v="106703.9999999999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00"/>
    <s v="SAMBORONDÓN"/>
    <s v="001"/>
    <s v="CORRIENTE"/>
    <x v="0"/>
    <n v="510203"/>
    <s v="DECIMO TERCER SUELDO"/>
    <n v="9860"/>
    <n v="10104"/>
    <n v="0"/>
    <n v="0"/>
    <n v="0"/>
    <n v="0"/>
    <n v="0"/>
    <n v="0"/>
    <n v="0"/>
    <n v="0"/>
    <n v="0"/>
    <n v="0"/>
    <n v="10104"/>
    <n v="0"/>
    <n v="1010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00"/>
    <s v="SAMBORONDÓN"/>
    <s v="001"/>
    <s v="CORRIENTE"/>
    <x v="0"/>
    <n v="510204"/>
    <s v="DECIMO CUARTO SUELDO"/>
    <n v="2664.47"/>
    <n v="2897.77"/>
    <n v="0"/>
    <n v="0"/>
    <n v="2897.77"/>
    <n v="0"/>
    <n v="0"/>
    <n v="0"/>
    <n v="0"/>
    <n v="0"/>
    <n v="0"/>
    <n v="0"/>
    <n v="0"/>
    <n v="0"/>
    <n v="2897.77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00"/>
    <s v="SAMBORONDÓN"/>
    <s v="001"/>
    <s v="CORRIENTE"/>
    <x v="0"/>
    <n v="510510"/>
    <s v="SERVICIOS PERSONALES POR CONTRATO"/>
    <n v="14544"/>
    <n v="14544"/>
    <n v="1212"/>
    <n v="1212"/>
    <n v="1212"/>
    <n v="1212"/>
    <n v="1212"/>
    <n v="1212"/>
    <n v="1212"/>
    <n v="1212"/>
    <n v="1212"/>
    <n v="1212"/>
    <n v="1212"/>
    <n v="1212"/>
    <n v="1454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00"/>
    <s v="SAMBORONDÓN"/>
    <s v="001"/>
    <s v="CORRIENTE"/>
    <x v="0"/>
    <n v="510512"/>
    <s v="SUBROGACIÓN"/>
    <n v="244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00"/>
    <s v="SAMBORONDÓN"/>
    <s v="001"/>
    <s v="CORRIENTE"/>
    <x v="0"/>
    <n v="510513"/>
    <s v="ENCARGOS"/>
    <n v="35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00"/>
    <s v="SAMBORONDÓN"/>
    <s v="001"/>
    <s v="CORRIENTE"/>
    <x v="0"/>
    <n v="510601"/>
    <s v="APORTE PATRONAL"/>
    <n v="11700.44"/>
    <n v="11700.48"/>
    <n v="975"/>
    <n v="975"/>
    <n v="975"/>
    <n v="975"/>
    <n v="975"/>
    <n v="975"/>
    <n v="975"/>
    <n v="975"/>
    <n v="975"/>
    <n v="975"/>
    <n v="975"/>
    <n v="975.48"/>
    <n v="11700.4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00"/>
    <s v="SAMBORONDÓN"/>
    <s v="001"/>
    <s v="CORRIENTE"/>
    <x v="0"/>
    <n v="510602"/>
    <s v="FONDO DE RESERVA"/>
    <n v="9709.42"/>
    <n v="8815.46"/>
    <n v="0"/>
    <n v="841"/>
    <n v="841"/>
    <n v="841"/>
    <n v="841"/>
    <n v="841"/>
    <n v="841"/>
    <n v="841"/>
    <n v="841"/>
    <n v="841"/>
    <n v="841"/>
    <n v="405.46"/>
    <n v="8815.4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00"/>
    <s v="SAMBORONDÓN"/>
    <s v="001"/>
    <s v="CORRIENTE"/>
    <x v="0"/>
    <n v="510707"/>
    <s v="COMPENSACION POR VACACIONES NO GOZADAS"/>
    <n v="0"/>
    <n v="920.7"/>
    <n v="0"/>
    <n v="0"/>
    <n v="0"/>
    <n v="0"/>
    <n v="0"/>
    <n v="0"/>
    <n v="0"/>
    <n v="0"/>
    <n v="0"/>
    <n v="0"/>
    <n v="0"/>
    <n v="920.7"/>
    <n v="920.7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n v="2"/>
    <s v="GESTIONAR ACTIVIDADES TÉCNICAS DE TECNOLOGIA E INNOVACIÓN"/>
    <n v="0"/>
    <n v="0"/>
    <n v="916"/>
    <s v="SAMBORONDÓN"/>
    <s v="001"/>
    <s v="CORRIENTE"/>
    <x v="0"/>
    <n v="510512"/>
    <s v="SUBROGACIÓN"/>
    <n v="644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CONTRATACIÓN DEL SERVICIO DE ABASTECIMIENTO DE AGUA POTABLE PARA EL CENTRO OPERATIVO ZONAL SAMBORONDON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101"/>
    <s v="AGUA POTABLE"/>
    <n v="3320"/>
    <n v="3119.42"/>
    <n v="0"/>
    <n v="0"/>
    <n v="0"/>
    <n v="0"/>
    <n v="0"/>
    <n v="0"/>
    <n v="0"/>
    <n v="0"/>
    <n v="0"/>
    <n v="0"/>
    <n v="3119.42"/>
    <n v="0"/>
    <n v="3119.4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CONSUMO DE ENERGÍA ELÉCTRICA DEL CENTRO ZONAL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104"/>
    <s v="ENERGÍA ELÉCTRICA"/>
    <n v="150000"/>
    <n v="150000"/>
    <n v="0"/>
    <n v="0"/>
    <n v="23000"/>
    <n v="12500"/>
    <n v="12500"/>
    <n v="12500"/>
    <n v="12500"/>
    <n v="12500"/>
    <n v="12500"/>
    <n v="12500"/>
    <n v="12500"/>
    <n v="27000"/>
    <n v="1500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 SERVICIO DE CORRESPONDENCIA DEL CENTRO ZONAL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106"/>
    <s v="SERVICIO DE CORREO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TRANSPORTE DE PERSONAL ECU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201"/>
    <s v="TRANSPORTE DE PERSONAL"/>
    <n v="147750.67"/>
    <n v="130020.29"/>
    <n v="0"/>
    <n v="0"/>
    <n v="0"/>
    <n v="0"/>
    <n v="0"/>
    <n v="0"/>
    <n v="0"/>
    <n v="0"/>
    <n v="0"/>
    <n v="0"/>
    <n v="130020.29"/>
    <n v="0"/>
    <n v="130020.2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CANCELACIÓN DE RECARGA DE EXTINTORES 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203"/>
    <s v="ALMACENAMIENTO, EMBALAJE, DESEMBALAJE, ENVASE, DESENVASE Y RECARGA DE EXTINTORES"/>
    <n v="700"/>
    <n v="200"/>
    <n v="0"/>
    <n v="0"/>
    <n v="0"/>
    <n v="0"/>
    <n v="0"/>
    <n v="0"/>
    <n v="0"/>
    <n v="0"/>
    <n v="0"/>
    <n v="200"/>
    <n v="0"/>
    <n v="0"/>
    <n v="2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RECARGA DE EXTINTORES DEL CENTRO ZONAL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203"/>
    <s v="ALMACENAMIENTO, EMBALAJE, DESEMBALAJE, ENVASE, DESENVASE Y RECARGA DE EXTINTORES"/>
    <n v="600"/>
    <n v="200"/>
    <n v="0"/>
    <n v="0"/>
    <n v="0"/>
    <n v="0"/>
    <n v="0"/>
    <n v="0"/>
    <n v="0"/>
    <n v="0"/>
    <n v="0"/>
    <n v="200"/>
    <n v="0"/>
    <n v="0"/>
    <n v="2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PROCESO DE CONTRATACIÓN DEL SERVICIO DE ELABORACIÓN DE MATERIAL PUBLICITARIO PARA LA EJECUCIÓN DE ACTIVIDADES DE COMUNICACIÓN INSTITUCIONAL Y DE VINCULACIÓN CON LA COMUNIDAD."/>
    <s v="ESPECIALISTA  COMUNICACIÓN ZONAL - LEGHINSH PALLARES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207"/>
    <s v="DIFUSIÓN, INFORMACIÓN Y PUBLICIDAD"/>
    <n v="7000"/>
    <n v="6604.5"/>
    <n v="0"/>
    <n v="0"/>
    <n v="0"/>
    <n v="0"/>
    <n v="0"/>
    <n v="0"/>
    <n v="0"/>
    <n v="6604.5"/>
    <n v="0"/>
    <n v="0"/>
    <n v="0"/>
    <n v="0"/>
    <n v="6604.5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PROCESO DE CONTRATACIÓN DEL SERVICIO DE ELABORACIÓN DE MATERIAL DE BRANDEO INTERNO CENTROS Y SALAS OPERSTIVAS DE LA COORDINACIÓN ZONAL 5-8 "/>
    <s v="ESPECIALISTA  COMUNICACIÓN ZONAL - LEGHINSH PALLARES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207"/>
    <s v="DIFUSIÓN, INFORMACIÓN Y PUBLICIDAD"/>
    <n v="7186"/>
    <n v="6790.47"/>
    <n v="0"/>
    <n v="0"/>
    <n v="0"/>
    <n v="0"/>
    <n v="0"/>
    <n v="0"/>
    <n v="0"/>
    <n v="0"/>
    <n v="6790.47"/>
    <n v="0"/>
    <n v="0"/>
    <n v="0"/>
    <n v="6790.47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SEGURIDAD Y VIGILANCIA DEL CENTRO ZONAL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208"/>
    <s v="SERVICIO DE SEGURIDAD Y VIGILANCIA"/>
    <n v="92378.33"/>
    <n v="78404.04"/>
    <n v="0"/>
    <n v="0"/>
    <n v="0"/>
    <n v="0"/>
    <n v="0"/>
    <n v="0"/>
    <n v="0"/>
    <n v="0"/>
    <n v="0"/>
    <n v="0"/>
    <n v="78404.04"/>
    <n v="0"/>
    <n v="78404.0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SEGURIDAD Y VIGILANCIA DEL CENTRO ZONAL SAMBORONDON Y BABAHOYO CONTRATO ARRASTRE 2020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208"/>
    <s v="SERVICIO DE SEGURIDAD Y VIGILANCIA"/>
    <n v="8388"/>
    <n v="8388"/>
    <n v="0"/>
    <n v="0"/>
    <n v="0"/>
    <n v="0"/>
    <n v="0"/>
    <n v="0"/>
    <n v="0"/>
    <n v="0"/>
    <n v="0"/>
    <n v="0"/>
    <n v="8388"/>
    <n v="0"/>
    <n v="838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 SERVICIO DE LIMPIEZA TIPO III DEL CENTRO ZONAL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209"/>
    <s v="SERVICIOS DE ASEO, LAVADO DE VESTIMENTA DE TRABAJO, FUMIGACIÓN, DESINFECCIÓN, LIMPIEZA DE INSTALACIONES, MANEJO DE DESECHOS CONTAMINADOS, RECUPERACIÓN Y CLASIFICACIÓN DE MATERIALES RECICLABLES"/>
    <n v="86145"/>
    <n v="86143"/>
    <n v="0"/>
    <n v="0"/>
    <n v="7000"/>
    <n v="7000"/>
    <n v="7000"/>
    <n v="7000"/>
    <n v="7000"/>
    <n v="7000"/>
    <n v="7000"/>
    <n v="7000"/>
    <n v="7000"/>
    <n v="23143"/>
    <n v="86143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SANITIZACIÓN Y DESINFECCIÓN DE BAÑOS SAMBORONDÓ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209"/>
    <s v="SERVICIOS DE ASEO, LAVADO DE VESTIMENTA DE TRABAJO, FUMIGACIÓN, DESINFECCIÓN, LIMPIEZA DE INSTALACIONES, MANEJO DE DESECHOS CONTAMINADOS, RECUPERACIÓN Y CLASIFICACIÓN DE MATERIALES RECICLABLES"/>
    <n v="4939.12"/>
    <n v="4938.76"/>
    <n v="0"/>
    <n v="0"/>
    <n v="0"/>
    <n v="494"/>
    <n v="494"/>
    <n v="494"/>
    <n v="494"/>
    <n v="494"/>
    <n v="494"/>
    <n v="494"/>
    <n v="494"/>
    <n v="986.76"/>
    <n v="4938.7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2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1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ADMINISTRACIÓN DE BANCO DE INFORMACIÓN MEDIANTE  BIOMÉTRICO PARA LA COORDINACIÓN ZONAL 5 Y 8"/>
    <s v="ESPECIALISTA  FINANCIERO  ZONAL - MONICA OSORIO"/>
    <s v="SÍ"/>
    <n v="2"/>
    <s v="266 0005"/>
    <s v="01"/>
    <s v="ADMINISTRACION CENTRAL"/>
    <n v="0"/>
    <s v="SIN PROYECTO"/>
    <s v="001"/>
    <s v="GESTIONAR ACTIVIDADES DE ADMINISTRACIÓN CENTRAL"/>
    <n v="0"/>
    <n v="0"/>
    <n v="916"/>
    <s v="SAMBORONDÓN"/>
    <n v="1"/>
    <s v="CORRIENTE"/>
    <x v="1"/>
    <n v="530224"/>
    <s v="SERVICIO DE IMPLEMENTACIÓN Y ADMINISTRACIÓN DE BANCOS DE INFORMACIÓN"/>
    <n v="57100"/>
    <n v="53902.39"/>
    <n v="0"/>
    <n v="0"/>
    <n v="0"/>
    <n v="0"/>
    <n v="0"/>
    <n v="0"/>
    <n v="0"/>
    <n v="0"/>
    <n v="0"/>
    <n v="53902.39"/>
    <n v="0"/>
    <n v="0"/>
    <n v="53902.3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PASAJES AEREOS PARA FUNCIONARIOS DEL CENTRO ZONAL ECU 911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301"/>
    <s v="PASAJES AL INTERIOR"/>
    <n v="4000"/>
    <n v="392.8"/>
    <n v="0"/>
    <n v="0"/>
    <n v="0"/>
    <n v="0"/>
    <n v="0"/>
    <n v="0"/>
    <n v="0"/>
    <n v="0"/>
    <n v="0"/>
    <n v="0"/>
    <n v="392.8"/>
    <n v="0"/>
    <n v="392.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REEMBOLSO POR COMPRA DE PASAJES TERRESTRES PARA FUNCIONARIOS DEL CENTRO ZONAL ECU 911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301"/>
    <s v="PASAJES AL INTERIOR"/>
    <n v="100"/>
    <n v="100"/>
    <n v="0"/>
    <n v="0"/>
    <n v="0"/>
    <n v="0"/>
    <n v="0"/>
    <n v="0"/>
    <n v="0"/>
    <n v="0"/>
    <n v="0"/>
    <n v="0"/>
    <n v="0"/>
    <n v="100"/>
    <n v="1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COMISIONES INSTITUCIONALES CENTRO ZONAL ECU 911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303"/>
    <s v="VIÁTICOS Y SUBSISTENCIAS EN EL INTERIOR"/>
    <n v="3500"/>
    <n v="2196.34"/>
    <n v="0"/>
    <n v="0"/>
    <n v="0"/>
    <n v="0"/>
    <n v="0"/>
    <n v="0"/>
    <n v="0"/>
    <n v="0"/>
    <n v="0"/>
    <n v="0"/>
    <n v="2196.34"/>
    <n v="0"/>
    <n v="2196.3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CLIMATIZACION CONTRATO DE ARRASTRE 2020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402"/>
    <s v="EDIFICIOS, LOCALES, RESIDENCIAS Y CABLEADO ESTRUCTURADO (INSTALACIÓN, MANTENIMIENTO Y REPARACIÓN)"/>
    <n v="38178.56"/>
    <n v="38178.56"/>
    <n v="0"/>
    <n v="0"/>
    <n v="0"/>
    <n v="38178.56"/>
    <n v="0"/>
    <n v="0"/>
    <n v="0"/>
    <n v="0"/>
    <n v="0"/>
    <n v="0"/>
    <n v="0"/>
    <n v="0"/>
    <n v="38178.5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 SERVICIO DE MANTENIMIENTO DE ASCENSORES CENTRO ZONAL ECU 911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402"/>
    <s v="EDIFICIOS, LOCALES, RESIDENCIAS Y CABLEADO ESTRUCTURADO (INSTALACIÓN, MANTENIMIENTO Y REPARACIÓN)"/>
    <n v="4400"/>
    <n v="4400"/>
    <n v="0"/>
    <n v="0"/>
    <n v="0"/>
    <n v="0"/>
    <n v="900"/>
    <n v="450"/>
    <n v="450"/>
    <n v="450"/>
    <n v="450"/>
    <n v="450"/>
    <n v="450"/>
    <n v="800"/>
    <n v="44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PINTURA DEL CENTRO ZONAL  DE SAMBORONDÓ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402"/>
    <s v="EDIFICIOS, LOCALES, RESIDENCIAS Y CABLEADO ESTRUCTURADO (INSTALACIÓN, MANTENIMIENTO Y REPARACIÓN)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MANTENIMIENTO PREVENTIVO Y CORRECTIVOSISTEMA ELECTRICO CONTRATO  DE ARRASTRE 2020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402"/>
    <s v="EDIFICIOS, LOCALES, RESIDENCIAS Y CABLEADO ESTRUCTURADO (INSTALACIÓN, MANTENIMIENTO Y REPARACIÓN)"/>
    <n v="10200"/>
    <n v="10200"/>
    <n v="0"/>
    <n v="0"/>
    <n v="10200"/>
    <n v="0"/>
    <n v="0"/>
    <n v="0"/>
    <n v="0"/>
    <n v="0"/>
    <n v="0"/>
    <n v="0"/>
    <n v="0"/>
    <n v="0"/>
    <n v="102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MANTENIMIENTO PREVENTIVO Y CORRECTIVO DE CLIMATIZACI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402"/>
    <s v="EDIFICIOS, LOCALES, RESIDENCIAS Y CABLEADO ESTRUCTURADO (INSTALACIÓN, MANTENIMIENTO Y REPARACIÓN)"/>
    <n v="39387.49"/>
    <n v="27278.9"/>
    <n v="0"/>
    <n v="0"/>
    <n v="0"/>
    <n v="0"/>
    <n v="0"/>
    <n v="0"/>
    <n v="0"/>
    <n v="0"/>
    <n v="9095.13"/>
    <n v="9095.13"/>
    <n v="9088.64"/>
    <n v="0"/>
    <n v="27278.89999999999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MANTENIMIENTO A LOS PASAMANOS, Y PUERTAS DE CONSOLAS DE SALAS OPERATIVAS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402"/>
    <s v="EDIFICIOS, LOCALES, RESIDENCIAS Y CABLEADO ESTRUCTURADO (INSTALACIÓN, MANTENIMIENTO Y REPARACIÓN)"/>
    <n v="626.95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CONTRATACION DE SERVICIO PARA MANTENIMIENTO DE SILLAS ERGONOMICAS"/>
    <s v="ANALISTA DE GESTIÓN ADMINISTRATIVA Y FINANCIERA LOCAL - ANGEL SOLARI "/>
    <s v="SÍ"/>
    <n v="3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403"/>
    <s v="MOBILIARIOS (INSTALACIÓN, MANTENIMIENTO Y REPARACIÓN)"/>
    <n v="25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MANTENIMIENTO DE MOBILIARIOS DEL CENTRO ZONAL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403"/>
    <s v="MOBILIARIOS (INSTALACIÓN, MANTENIMIENTO Y REPARACIÓN)"/>
    <n v="675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MANTENIMIENTO PREVENTIVO Y CORRECTIVO DE LOS VEHICULOS LIVIANOS DEL  CENTRO ZONAL ECU 911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405"/>
    <s v="VEHÍCULOS (SERVICIO PARA MANTENIMIENTO Y REPARACIÓN)"/>
    <n v="6400"/>
    <n v="3713.05"/>
    <n v="0"/>
    <n v="0"/>
    <n v="0"/>
    <n v="0"/>
    <n v="0"/>
    <n v="0"/>
    <n v="400"/>
    <n v="400"/>
    <n v="400"/>
    <n v="400"/>
    <n v="0"/>
    <n v="2113.05"/>
    <n v="3713.05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MANTENIMIENTO PREVENTIVO Y CORRECTIVO DEL BUS INSTITUCIONAL DEL  CENTRO ZONAL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405"/>
    <s v="VEHÍCULOS (SERVICIO PARA MANTENIMIENTO Y REPARACIÓN)"/>
    <n v="20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NEUMÁTICOS PARA LOS VEHICULOS INSTITUCIONALES DEL CENTRO ZONAL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405"/>
    <s v="VEHÍCULOS (SERVICIO PARA MANTENIMIENTO Y REPARACIÓN)"/>
    <n v="1700"/>
    <n v="1600"/>
    <n v="0"/>
    <n v="0"/>
    <n v="0"/>
    <n v="0"/>
    <n v="0"/>
    <n v="0"/>
    <n v="0"/>
    <n v="0"/>
    <n v="0"/>
    <n v="0"/>
    <n v="0"/>
    <n v="1600"/>
    <n v="16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REENCAUCHE DE LOS NEUMATICOS DE LOS VEHICULOS INSTITUCIONALES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405"/>
    <s v="VEHÍCULOS (SERVICIO PARA MANTENIMIENTO Y REPARACIÓN)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REALIZACIÓN DE BRANDEO DE LOS BUSES PERTENECIENTES A LA COORDINACIÓN ZONAL 5-8"/>
    <s v="ESPECIALISTA  COMUNICACIÓN ZONAL - LEGHINSH PALLARES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405"/>
    <s v="VEHÍCULOS (SERVICIO PARA MANTENIMIENTO Y REPARACIÓN)"/>
    <n v="35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REENCAUCHE DE LLANTAS DE VEHICULOS INSTITUCIONALES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n v="1"/>
    <s v="CORRIENTE"/>
    <x v="1"/>
    <n v="530604"/>
    <s v="FISCALIZACION E INSPECCIONES TECNICAS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ON DE MASCARILLAS QUIRURGICAS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802"/>
    <s v="VESTUARIOS, LENCERIAS -PRENDAS DE PROTECCION Y ACCESORIOS DE UNIFORME DEL PERSONAL DE PROTECCION VIGILANCIA Y SEGURIDAD"/>
    <n v="4500"/>
    <n v="2364.25"/>
    <n v="0"/>
    <n v="0"/>
    <n v="0"/>
    <n v="0"/>
    <n v="0"/>
    <n v="0"/>
    <n v="0"/>
    <n v="0"/>
    <n v="0"/>
    <n v="0"/>
    <n v="2364.25"/>
    <m/>
    <n v="2364.25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ABASTECIMIENTO DE COMBUSTIBLE PARA LOS GENERADORES Y VEHICULOS INSTITUCIONALES DEL CENTRO ZONAL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803"/>
    <s v="COMBUSTIBLES Y LUBRICANTES"/>
    <n v="4000"/>
    <n v="4000"/>
    <n v="0"/>
    <n v="0"/>
    <n v="0"/>
    <n v="0"/>
    <n v="0"/>
    <n v="0"/>
    <n v="0"/>
    <n v="4000"/>
    <n v="0"/>
    <n v="0"/>
    <n v="0"/>
    <n v="0"/>
    <n v="40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SUMINISTROS DE OFICINA PARA EL CENTRO DE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804"/>
    <s v="MATERIALES DE OFICINA"/>
    <n v="1855.12"/>
    <n v="1500.25"/>
    <n v="0"/>
    <n v="0"/>
    <n v="0"/>
    <n v="0"/>
    <n v="0"/>
    <m/>
    <n v="0"/>
    <n v="0"/>
    <n v="0"/>
    <n v="0"/>
    <n v="1500.25"/>
    <n v="0"/>
    <n v="1500.25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TONERS PARA EL CENTRO ZONAL SAMBORONDÓ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804"/>
    <s v="MATERIALES DE OFICINA"/>
    <n v="2500"/>
    <n v="2500"/>
    <n v="0"/>
    <n v="0"/>
    <n v="0"/>
    <n v="0"/>
    <n v="0"/>
    <n v="0"/>
    <n v="0"/>
    <n v="2500"/>
    <n v="0"/>
    <n v="0"/>
    <n v="0"/>
    <n v="0"/>
    <n v="25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MATERIALES DE ASEO PARA EL CENTRO ZONAL 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805"/>
    <s v="MATERIALES DE ASEO"/>
    <n v="1645.97"/>
    <n v="1046.07"/>
    <n v="0"/>
    <n v="0"/>
    <n v="0"/>
    <n v="0"/>
    <n v="0"/>
    <n v="0"/>
    <n v="0"/>
    <n v="0"/>
    <n v="0"/>
    <n v="1046.07"/>
    <n v="0"/>
    <n v="0"/>
    <n v="1046.07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UMINISTROS DE FERRETERIA CONTRATO ARRASTRE 2020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805"/>
    <s v="MATERIALES DE ASEO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IMPLEMENTOS EN SALA DE LACTANCIA"/>
    <s v="ANALISTA DE GESTIÓN ADMINISTRATIVA Y FINANCIERA LOCAL - ANGEL SOLARI "/>
    <s v="SÍ"/>
    <n v="2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811"/>
    <s v="INSUMOS, MATERIALES Y SUMINISTROS PARA CONSTRUCCIÓN, ELECTRICIDAD, PLOMERÍA, CARPINTERÍA, SEÑALIZACIÓN VIAL, NAVEGACIÓN, CONTRA INCENDIOS Y PLACAS"/>
    <n v="1589.26"/>
    <n v="253.43"/>
    <n v="0"/>
    <n v="0"/>
    <n v="0"/>
    <n v="0"/>
    <n v="0"/>
    <n v="0"/>
    <n v="0"/>
    <n v="0"/>
    <n v="253.43"/>
    <n v="0"/>
    <n v="0"/>
    <n v="0"/>
    <n v="253.43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SUMINISTROS DE FERRETERIA PARA EL ÁREA DE MANTENIMIENTO EDIFICIO SAMBORONDÓN CONTRATO ARRASTRE 2020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811"/>
    <s v="INSUMOS, MATERIALES Y SUMINISTROS PARA CONSTRUCCIÓN, ELECTRICIDAD, PLOMERÍA, CARPINTERÍA, SEÑALIZACIÓN VIAL, NAVEGACIÓN, CONTRA INCENDIOS Y PLACAS"/>
    <n v="7790.74"/>
    <n v="7790.74"/>
    <n v="0"/>
    <n v="0"/>
    <n v="7790.74"/>
    <n v="0"/>
    <n v="0"/>
    <n v="0"/>
    <n v="0"/>
    <n v="0"/>
    <n v="0"/>
    <n v="0"/>
    <n v="0"/>
    <n v="0"/>
    <n v="7790.7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MANTENIMIENTO PREVENTIVO Y CORRECTIVO DE CLIMATIZACI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813"/>
    <s v="REPUESTOS Y ACCESORIOS"/>
    <n v="35662"/>
    <n v="22331.62"/>
    <n v="0"/>
    <n v="0"/>
    <n v="0"/>
    <n v="0"/>
    <n v="0"/>
    <n v="0"/>
    <n v="0"/>
    <n v="0"/>
    <n v="7443.87"/>
    <n v="7443.87"/>
    <n v="7443.88"/>
    <n v="0"/>
    <n v="22331.6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ON DE FILTROS Y MATERIALES PARA LOS PURIFICADORES DE AGUA DEL CENTRO ZONAL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813"/>
    <s v="REPUESTOS Y ACCESORIOS"/>
    <n v="3500"/>
    <n v="3500"/>
    <n v="0"/>
    <n v="0"/>
    <n v="0"/>
    <n v="0"/>
    <n v="0"/>
    <n v="3500"/>
    <n v="0"/>
    <n v="0"/>
    <n v="0"/>
    <n v="0"/>
    <n v="0"/>
    <n v="0"/>
    <n v="35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ALFOMBRAS DEL CENTRO ZONAL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820"/>
    <s v="MENAJE Y ACCESORIOS DESCARTABLES"/>
    <n v="2500"/>
    <n v="2005"/>
    <n v="0"/>
    <n v="0"/>
    <n v="0"/>
    <n v="0"/>
    <n v="0"/>
    <n v="0"/>
    <n v="0"/>
    <n v="0"/>
    <n v="0"/>
    <n v="0"/>
    <n v="0"/>
    <n v="2005"/>
    <n v="2005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MENAJE DE COCINA PARA EL CENTRO DE SAMBORONDÓ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1"/>
    <n v="530820"/>
    <s v="MENAJE Y ACCESORIOS DESCARTABLES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PAGO DE TASAS DE BOMBEROS 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2"/>
    <n v="570102"/>
    <s v="TASAS GENERALES, IMPUESTOS, CONTRIBUCIONES, PERMISOS, LICENCIAS Y PATENTES"/>
    <n v="2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SERVICIO DE PEAJES CONCEGUA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2"/>
    <n v="570102"/>
    <s v="TASAS GENERALES, IMPUESTOS, CONTRIBUCIONES, PERMISOS, LICENCIAS Y PATENTES"/>
    <n v="6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PAGO DE TASAS, IMPUESTOS Y DEMÁS DEL CENTRO ZONAL SAMBORONDON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2"/>
    <n v="570102"/>
    <s v="TASAS GENERALES, IMPUESTOS, CONTRIBUCIONES, PERMISOS, LICENCIAS Y PATENTES"/>
    <n v="800"/>
    <n v="878.01"/>
    <n v="0"/>
    <n v="0"/>
    <n v="878.01"/>
    <n v="0"/>
    <n v="0"/>
    <n v="0"/>
    <n v="0"/>
    <n v="0"/>
    <n v="0"/>
    <n v="0"/>
    <n v="0"/>
    <n v="0"/>
    <n v="878.01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PAGO DE INTERESES POR MORA PATRONAL AL IESS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2"/>
    <n v="570218"/>
    <s v="INTERESES POR MORA PATRONAL AL IESS"/>
    <n v="51.65"/>
    <n v="0.68"/>
    <n v="0"/>
    <n v="0.68"/>
    <n v="0"/>
    <n v="0"/>
    <n v="0"/>
    <n v="0"/>
    <n v="0"/>
    <n v="0"/>
    <n v="0"/>
    <n v="0"/>
    <n v="0"/>
    <n v="0"/>
    <n v="0.6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1"/>
    <s v="PORCENTAJE EJECUCIÓN PRESUPUESTARIA. GASTO CORRIENTE"/>
    <s v="COORDINACIÓN ZONAL"/>
    <s v="COORDINACIÓN ZONAL 5 - 8"/>
    <s v="DIRECCIÓN ZONAL ADMINISTRATIVA FINANCIERA Y DE ADMINISTRACIÓN DE RECURSOS HUMANOS"/>
    <s v="ADMINISTRACIÓN CENTRAL"/>
    <s v="OBLIGACIONES ANTERIORES POR REINTEGRO SEGÚN SENTENCIA JUDICIAL DE MARIA JOSE ALAVA Y SELENA GOMEZ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916"/>
    <s v="SAMBORONDÓN"/>
    <s v="001"/>
    <s v="CORRIENTE"/>
    <x v="3"/>
    <n v="990101"/>
    <s v="OBLIGACIONES DE EJERCICIOS ANTERIORES POR EGRESOS DE PERSONAL"/>
    <n v="7754"/>
    <n v="7155.03"/>
    <n v="0"/>
    <n v="0"/>
    <n v="0"/>
    <n v="0"/>
    <n v="0"/>
    <n v="0"/>
    <n v="0"/>
    <n v="0"/>
    <n v="7155.03"/>
    <n v="0"/>
    <n v="0"/>
    <n v="0"/>
    <n v="7155.03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DIRECCIÓN ZONAL ADMINISTRATIVA FINANCIERA Y DE ADMINISTRACIÓN DE RECURSOS HUMANOS"/>
    <s v="ADMINISTRACIÓN CENTRAL"/>
    <s v="ADQUISICIÓN DE MAQUINARIAS EQUIPOS"/>
    <s v="ESPECIALISTA  FINANCIERO  ZONAL - MONICA OSORIO"/>
    <s v="SÍ"/>
    <n v="1"/>
    <s v="266 0005"/>
    <s v="01"/>
    <s v="ADMINISTRACION CENTRAL"/>
    <s v="000"/>
    <s v="SIN PROYECTO"/>
    <s v="002"/>
    <s v="GESTIONAR LA EMERGENCIA SANITARIA DEL COVID 19"/>
    <n v="0"/>
    <n v="0"/>
    <n v="916"/>
    <s v="SAMBORONDÓN"/>
    <s v="001"/>
    <s v="CORRIENTE"/>
    <x v="1"/>
    <n v="531404"/>
    <s v="MAQUINARIAS Y EQUIPOS "/>
    <n v="304.82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PROVISIÓN DEL SERVICIO DE TELEFONÍA FIJA, ENLACES DE DATOS, INTERNET SERVICIOS MÓVILES (PDA, GPS Y BOTONES DE AUXILIO)  PARA LA COORDINACIÓN ZONAL 5 Y 8 SERVICIO INTEGRADO DE SEGURIDAD ECU 911 CENTRO ZONAL SAMBORONDÓN"/>
    <s v="DIRECTOR ZONAL DE TECNOLOGIA - ERVIN LISC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16"/>
    <s v="SAMBORONDÓN"/>
    <s v="001"/>
    <s v="CORRIENTE"/>
    <x v="1"/>
    <n v="530105"/>
    <s v="TELECOMUNICACIONES"/>
    <n v="368350.47"/>
    <n v="363055.21"/>
    <n v="0"/>
    <n v="0"/>
    <n v="0"/>
    <n v="0"/>
    <n v="0"/>
    <n v="0"/>
    <n v="0"/>
    <n v="0"/>
    <n v="0"/>
    <n v="0"/>
    <n v="363055.21"/>
    <m/>
    <n v="363055.21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MANTENIMIENTO CORRECTIVO DE LOS UPS DE LA COORINACION ZONAL CZ5Y8"/>
    <s v="DIRECTOR ZONAL DE TECNOLOGIA - ERVIN LISC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16"/>
    <s v="SAMBORONDÓN"/>
    <s v="001"/>
    <s v="CORRIENTE"/>
    <x v="1"/>
    <n v="530402"/>
    <s v="EDIFICIOS, LOCALES, RESIDENCIAS Y CABLEADO ESTRUCTURADO (INSTALACIÓN, MANTENIMIENTO Y REPARACIÓN)"/>
    <n v="145894"/>
    <n v="145894"/>
    <n v="0"/>
    <n v="0"/>
    <n v="0"/>
    <n v="0"/>
    <n v="0"/>
    <n v="0"/>
    <n v="0"/>
    <n v="0"/>
    <m/>
    <m/>
    <n v="145894"/>
    <m/>
    <n v="14589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ARRENDAMIENTO DE LICENCIAS Y USO  DE PAQUETES INFORMATICOS"/>
    <s v="DIRECTOR ZONAL DE TECNOLOGIA - ERVIN LISC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16"/>
    <s v="SAMBORONDÓN"/>
    <s v="001"/>
    <s v="CORRIENTE"/>
    <x v="1"/>
    <n v="530702"/>
    <s v="MANTENIMIENTO Y REPARACIÓN DE EQUIPOS Y SISTEMAS INFORMÁTICOS"/>
    <n v="35000"/>
    <n v="35000"/>
    <n v="0"/>
    <n v="0"/>
    <n v="0"/>
    <n v="0"/>
    <n v="0"/>
    <n v="0"/>
    <n v="0"/>
    <n v="0"/>
    <n v="0"/>
    <n v="0"/>
    <n v="35000"/>
    <n v="0"/>
    <n v="350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SOSTENIMIENTO DE VIDEO VIGILANCIA CONTRATACIÓN DEL SERVICIO DE MANTENIMIENTO Y REPARACIÓN DE EQUIPOS INFORMATICOS DEL CENTRO OPERATIVO LOCAL ECU 911 BABAHOYO (PUNTOS DE VIDEOS VIGILANCIA)"/>
    <s v="DIRECTOR ZONAL DE TECNOLOGIA - ERVIN LISC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16"/>
    <s v="SAMBORONDÓN"/>
    <s v="001"/>
    <s v="CORRIENTE"/>
    <x v="1"/>
    <n v="530704"/>
    <s v="MANTENIMIENTO Y REPARACIÓN DE EQUIPOS Y SISTEMAS INFORMÁTICOS"/>
    <n v="287555.25"/>
    <n v="287555.25"/>
    <n v="0"/>
    <n v="0"/>
    <n v="0"/>
    <n v="0"/>
    <n v="0"/>
    <n v="0"/>
    <n v="0"/>
    <n v="0"/>
    <n v="0"/>
    <n v="0"/>
    <n v="287555.25"/>
    <n v="0"/>
    <n v="287555.25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MANTENIMIENTO PREVENTIVO Y CORRECTIVO DE IMPRESORA CENTRO ZONAL SAMBORONDON Y CENTRO LOCAL BABAHOYO"/>
    <s v="DIRECTOR ZONAL DE TECNOLOGIA - ERVIN LISC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16"/>
    <s v="SAMBORONDÓN"/>
    <s v="001"/>
    <s v="CORRIENTE"/>
    <x v="1"/>
    <n v="530704"/>
    <s v="MANTENIMIENTO Y REPARACIÓN DE EQUIPOS Y SISTEMAS INFORMÁTICOS"/>
    <n v="7000"/>
    <n v="7000"/>
    <n v="0"/>
    <n v="0"/>
    <n v="0"/>
    <n v="0"/>
    <n v="7000"/>
    <n v="0"/>
    <n v="0"/>
    <n v="0"/>
    <n v="0"/>
    <n v="0"/>
    <n v="0"/>
    <n v="0"/>
    <n v="70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MANTENIMIENTO PREVENTIVO Y CORRECTIVO DE POLYCOM"/>
    <s v="DIRECTOR ZONAL DE TECNOLOGIA - ERVIN LISC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16"/>
    <s v="SAMBORONDÓN"/>
    <s v="001"/>
    <s v="CORRIENTE"/>
    <x v="1"/>
    <n v="530704"/>
    <s v="MANTENIMIENTO Y REPARACIÓN DE EQUIPOS Y SISTEMAS INFORMÁTICOS"/>
    <n v="13697.76"/>
    <n v="13697.76"/>
    <n v="0"/>
    <n v="0"/>
    <n v="0"/>
    <n v="0"/>
    <n v="0"/>
    <n v="0"/>
    <n v="0"/>
    <n v="0"/>
    <n v="13697.76"/>
    <n v="0"/>
    <n v="0"/>
    <n v="0"/>
    <n v="13697.7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CONTRATACION DEL  MANTENIMIENTO CORRECTIVO Y PREVENTIVO DEL SISTEMA ELECTRICO DE LA CZ5Y8"/>
    <s v="DIRECTOR ZONAL DE TECNOLOGIA - ERVIN LISC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16"/>
    <s v="SAMBORONDÓN"/>
    <s v="001"/>
    <s v="CORRIENTE"/>
    <x v="1"/>
    <n v="530813"/>
    <s v="REPUESTOS Y ACCESORIOS"/>
    <n v="56448"/>
    <n v="56448"/>
    <n v="0"/>
    <n v="0"/>
    <n v="0"/>
    <n v="0"/>
    <n v="0"/>
    <n v="0"/>
    <n v="0"/>
    <n v="0"/>
    <n v="18816"/>
    <n v="18816"/>
    <n v="0"/>
    <n v="18816"/>
    <n v="5644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COMPRA DE REPUESTOS, HERRAMIENTAS  E INSUMOS "/>
    <s v="DIRECTOR ZONAL DE TECNOLOGIA - ERVIN LISC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16"/>
    <s v="SAMBORONDÓN"/>
    <s v="001"/>
    <s v="CORRIENTE"/>
    <x v="1"/>
    <n v="530813"/>
    <s v="REPUESTOS Y ACCESORIOS"/>
    <n v="1243.86"/>
    <n v="1243.86"/>
    <n v="0"/>
    <n v="0"/>
    <n v="0"/>
    <n v="0"/>
    <n v="0"/>
    <n v="0"/>
    <n v="0"/>
    <n v="0"/>
    <n v="0"/>
    <n v="0"/>
    <n v="1243.86"/>
    <n v="0"/>
    <n v="1243.8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ADQUISICIÓN DE CINTAS LTO4-HP PARA BIBLIOTECA DE CINTAS MCL2024, RESPALDO DE AUDIOS"/>
    <s v="DIRECTOR ZONAL DE TECNOLOGIA - ERVIN LISC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16"/>
    <s v="SAMBORONDÓN"/>
    <s v="001"/>
    <s v="CORRIENTE"/>
    <x v="1"/>
    <n v="530813"/>
    <s v="REPUESTOS Y ACCESORIOS"/>
    <n v="1440"/>
    <n v="1440"/>
    <n v="0"/>
    <n v="0"/>
    <n v="0"/>
    <n v="0"/>
    <n v="0"/>
    <n v="0"/>
    <n v="0"/>
    <n v="0"/>
    <n v="0"/>
    <n v="1440"/>
    <n v="0"/>
    <n v="0"/>
    <n v="144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ADQUISICIÓN DE 300 ADAPTADOR DISPLAYPORT A VGA DISPLAY PORT FULL HD 1080P PARA LAS CONSOLA DE LLAMADAS, DESPACHO Y VIDEO "/>
    <s v="DIRECTOR ZONAL DE TECNOLOGIA - ERVIN LISC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916"/>
    <s v="SAMBORONDÓN"/>
    <s v="001"/>
    <s v="CORRIENTE"/>
    <x v="1"/>
    <n v="530813"/>
    <s v="REPUESTOS Y ACCESORIOS"/>
    <n v="7000"/>
    <n v="7000"/>
    <n v="0"/>
    <n v="0"/>
    <n v="0"/>
    <n v="0"/>
    <n v="0"/>
    <n v="0"/>
    <n v="0"/>
    <n v="0"/>
    <n v="7000"/>
    <n v="0"/>
    <n v="0"/>
    <n v="0"/>
    <n v="70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ADQUISICIÓN DE TELEFONOS DE PUESTO PARA CONSOLAS DE SALA DE OPERACIONES Y DE VIDEO VIGILANCIA (SAMBORONDON - BABAHOYO - GALAPAGOS)"/>
    <s v="DIRECTOR ZONAL DE TECNOLOGIA - ERVIN LISCA"/>
    <s v="SÍ"/>
    <n v="2"/>
    <s v="266 0005"/>
    <s v="55"/>
    <s v="FORTALECIMIENTO DE LOS SERVICIOS DE EMERGENCIA"/>
    <s v="000"/>
    <s v="SIN PROYECTO"/>
    <s v="003"/>
    <s v="GESTIONAR ACTIVIDADES TÉCNICAS DE TECNOLOGIA E INNOVACIÓN"/>
    <n v="0"/>
    <n v="0"/>
    <n v="916"/>
    <s v="SAMBORONDÓN"/>
    <s v="001"/>
    <s v="CORRIENTE"/>
    <x v="1"/>
    <n v="531404"/>
    <s v="MAQUINARIAS Y EQUIPOS 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DIRECCIÓN ZONAL DE TECNOLOGÍA Y SOPORTE"/>
    <s v="TECNOLOGÍA"/>
    <s v="ADQUISICIÓN DE UPS PARA PUNTOS DE VIDEO VIGILANCIA"/>
    <s v="DIRECTOR ZONAL DE TECNOLOGIA - ERVIN LISCA"/>
    <s v="SÍ"/>
    <n v="2"/>
    <s v="266 0005"/>
    <s v="55"/>
    <s v="FORTALECIMIENTO DE LOS SERVICIOS DE EMERGENCIA"/>
    <s v="000"/>
    <s v="SIN PROYECTO"/>
    <s v="003"/>
    <s v="GESTIONAR ACTIVIDADES TÉCNICAS DE TECNOLOGIA E INNOVACIÓN"/>
    <n v="0"/>
    <n v="0"/>
    <n v="916"/>
    <s v="SAMBORONDÓN"/>
    <s v="001"/>
    <s v="CORRIENTE"/>
    <x v="1"/>
    <n v="531407"/>
    <s v="EQUIPOS, SISTEMAS Y PAQUETES INFORMÁTICOS"/>
    <n v="24000"/>
    <n v="17000"/>
    <n v="0"/>
    <n v="0"/>
    <n v="0"/>
    <n v="0"/>
    <n v="0"/>
    <n v="0"/>
    <n v="0"/>
    <n v="0"/>
    <n v="0"/>
    <n v="17000"/>
    <n v="0"/>
    <n v="0"/>
    <n v="170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1200"/>
    <s v="BABAHOYO"/>
    <s v="001"/>
    <s v="CORRIENTE"/>
    <x v="0"/>
    <n v="510105"/>
    <s v="REMUNERACIONES UNIFICADAS"/>
    <n v="129471.2"/>
    <n v="129471.2"/>
    <n v="10796"/>
    <n v="10796"/>
    <n v="10796"/>
    <n v="10796"/>
    <n v="10796"/>
    <n v="10796"/>
    <n v="10796"/>
    <n v="10796"/>
    <n v="10796"/>
    <n v="10796"/>
    <n v="10796"/>
    <n v="10715.2"/>
    <n v="129471.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1200"/>
    <s v="BABAHOYO"/>
    <s v="001"/>
    <s v="CORRIENTE"/>
    <x v="0"/>
    <n v="510106"/>
    <s v="SALARIOS UNIFICADOS"/>
    <n v="28752"/>
    <n v="28752"/>
    <n v="2396"/>
    <n v="2396"/>
    <n v="2396"/>
    <n v="2396"/>
    <n v="2396"/>
    <n v="2396"/>
    <n v="2396"/>
    <n v="2396"/>
    <n v="2396"/>
    <n v="2396"/>
    <n v="2396"/>
    <n v="2396"/>
    <n v="2875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1200"/>
    <s v="BABAHOYO"/>
    <s v="001"/>
    <s v="CORRIENTE"/>
    <x v="0"/>
    <n v="510203"/>
    <s v="DECIMO TERCER SUELDO"/>
    <n v="13208.3"/>
    <n v="12357.4"/>
    <n v="0"/>
    <n v="0"/>
    <n v="0"/>
    <n v="0"/>
    <n v="0"/>
    <n v="0"/>
    <n v="0"/>
    <n v="0"/>
    <n v="0"/>
    <n v="0"/>
    <n v="0"/>
    <n v="12357.4"/>
    <n v="12357.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1200"/>
    <s v="BABAHOYO"/>
    <s v="001"/>
    <s v="CORRIENTE"/>
    <x v="0"/>
    <n v="510204"/>
    <s v="DECIMO CUARTO SUELDO"/>
    <n v="5003.4"/>
    <n v="4992.22"/>
    <n v="0"/>
    <n v="0"/>
    <n v="4992.22"/>
    <n v="0"/>
    <n v="0"/>
    <n v="0"/>
    <n v="0"/>
    <n v="0"/>
    <n v="0"/>
    <n v="0"/>
    <n v="0"/>
    <n v="0"/>
    <n v="4992.2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1200"/>
    <s v="BABAHOYO"/>
    <s v="001"/>
    <s v="CORRIENTE"/>
    <x v="0"/>
    <n v="510236"/>
    <s v="REMUNERACION VARIABLE POR EMERGENCIA SANITARIA COVID-19"/>
    <n v="17800"/>
    <n v="17800"/>
    <n v="0"/>
    <n v="0"/>
    <n v="0"/>
    <n v="17800"/>
    <n v="0"/>
    <n v="0"/>
    <n v="0"/>
    <n v="0"/>
    <n v="0"/>
    <n v="0"/>
    <n v="0"/>
    <n v="0"/>
    <n v="178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1200"/>
    <s v="BABAHOYO"/>
    <s v="001"/>
    <s v="CORRIENTE"/>
    <x v="0"/>
    <n v="510509"/>
    <s v="HORAS EXTRAORDINARIAS Y SUPLEMENTARIAS"/>
    <n v="1414.78"/>
    <n v="1470.33"/>
    <n v="0"/>
    <n v="0"/>
    <n v="0"/>
    <n v="500"/>
    <n v="500"/>
    <n v="470.33"/>
    <n v="0"/>
    <n v="0"/>
    <n v="0"/>
    <n v="0"/>
    <n v="0"/>
    <n v="0"/>
    <n v="1470.33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1200"/>
    <s v="BABAHOYO"/>
    <s v="001"/>
    <s v="CORRIENTE"/>
    <x v="0"/>
    <n v="510601"/>
    <s v="APORTE PATRONAL"/>
    <n v="15987.42"/>
    <n v="16090.21"/>
    <n v="1309"/>
    <n v="1309"/>
    <n v="1309"/>
    <n v="1309"/>
    <n v="1309"/>
    <n v="1309"/>
    <n v="1309"/>
    <n v="1309"/>
    <n v="1309"/>
    <n v="1309"/>
    <n v="1309"/>
    <n v="1691.21"/>
    <n v="16090.21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1200"/>
    <s v="BABAHOYO"/>
    <s v="001"/>
    <s v="CORRIENTE"/>
    <x v="0"/>
    <n v="510602"/>
    <s v="FONDO DE RESERVA"/>
    <n v="11989.26"/>
    <n v="12470.77"/>
    <n v="0"/>
    <n v="970"/>
    <n v="970"/>
    <n v="970"/>
    <n v="970"/>
    <n v="970"/>
    <n v="1382.16"/>
    <n v="1382.16"/>
    <n v="1382.16"/>
    <n v="1221.66"/>
    <n v="1221.66"/>
    <n v="1030.97"/>
    <n v="12470.76999999999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1200"/>
    <s v="BABAHOYO"/>
    <s v="001"/>
    <s v="CORRIENTE"/>
    <x v="0"/>
    <n v="510707"/>
    <s v="COMPENSACION POR VACACIONES NO GOZADAS"/>
    <n v="980.8"/>
    <n v="802.24"/>
    <n v="0"/>
    <n v="0"/>
    <n v="300"/>
    <n v="0"/>
    <n v="0"/>
    <n v="291.52"/>
    <n v="0"/>
    <n v="0"/>
    <n v="0"/>
    <n v="0"/>
    <n v="0"/>
    <n v="210.72"/>
    <n v="802.2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1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OBLIGACIONES ANTERIORES POR REINTEGRO SEGÚN SENTENCIA JUDICIAL DE SHIRLEY RIQUERO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1200"/>
    <s v="BABAHOYO"/>
    <s v="001"/>
    <s v="CORRIENTE"/>
    <x v="3"/>
    <n v="990101"/>
    <s v="OBLIGACIONES DE EJERCICIOS ANTERIORES POR EGRESOS DE PERSONAL"/>
    <n v="9650"/>
    <n v="17412.99"/>
    <n v="0"/>
    <n v="0"/>
    <n v="0"/>
    <n v="0"/>
    <n v="0"/>
    <n v="0"/>
    <n v="0"/>
    <n v="0"/>
    <n v="17412.99"/>
    <n v="0"/>
    <n v="0"/>
    <n v="0"/>
    <n v="17412.9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2"/>
    <s v="GESTIONAR LA EMERGENCIA SANITARIA DEL COVID 19"/>
    <n v="0"/>
    <n v="0"/>
    <n v="1200"/>
    <s v="BABAHOYO"/>
    <s v="001"/>
    <s v="CORRIENTE"/>
    <x v="0"/>
    <n v="510203"/>
    <s v="DECIMO TERCER SUELDO"/>
    <n v="6597.3"/>
    <n v="5863.92"/>
    <n v="0"/>
    <n v="0"/>
    <n v="0"/>
    <n v="0"/>
    <n v="0"/>
    <n v="0"/>
    <n v="0"/>
    <n v="0"/>
    <n v="0"/>
    <n v="0"/>
    <n v="0"/>
    <n v="5863.92"/>
    <n v="5863.9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2"/>
    <s v="GESTIONAR LA EMERGENCIA SANITARIA DEL COVID 19"/>
    <n v="0"/>
    <n v="0"/>
    <n v="1200"/>
    <s v="BABAHOYO"/>
    <s v="001"/>
    <s v="CORRIENTE"/>
    <x v="0"/>
    <n v="510204"/>
    <s v="DECIMO CUARTO SUELDO"/>
    <n v="2808.93"/>
    <n v="2808.84"/>
    <n v="0"/>
    <n v="0"/>
    <n v="2808.84"/>
    <n v="0"/>
    <n v="0"/>
    <n v="0"/>
    <n v="0"/>
    <n v="0"/>
    <n v="0"/>
    <n v="0"/>
    <n v="0"/>
    <n v="0"/>
    <n v="2808.8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2"/>
    <s v="GESTIONAR LA EMERGENCIA SANITARIA DEL COVID 19"/>
    <n v="0"/>
    <n v="0"/>
    <n v="1200"/>
    <s v="BABAHOYO"/>
    <s v="001"/>
    <s v="CORRIENTE"/>
    <x v="0"/>
    <n v="510510"/>
    <s v="SERVICIOS PERSONALES POR CONTRATO"/>
    <n v="79164"/>
    <n v="77478.1"/>
    <n v="6597"/>
    <n v="6597"/>
    <n v="6597"/>
    <n v="6597"/>
    <n v="6597"/>
    <n v="6597"/>
    <n v="6597"/>
    <n v="6597"/>
    <n v="6597"/>
    <n v="6597"/>
    <n v="6597"/>
    <n v="4911.1"/>
    <n v="77478.1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2"/>
    <s v="GESTIONAR LA EMERGENCIA SANITARIA DEL COVID 19"/>
    <n v="0"/>
    <n v="0"/>
    <n v="1200"/>
    <s v="BABAHOYO"/>
    <s v="001"/>
    <s v="CORRIENTE"/>
    <x v="0"/>
    <n v="510601"/>
    <s v="APORTE PATRONAL"/>
    <n v="7639.4800000000005"/>
    <n v="7477.22"/>
    <n v="636.61"/>
    <n v="636.61"/>
    <n v="636.61"/>
    <n v="636.61"/>
    <n v="636.61"/>
    <n v="636.61"/>
    <n v="636.61"/>
    <n v="636.61"/>
    <n v="636.61"/>
    <n v="636.61"/>
    <n v="636.61"/>
    <n v="474.51"/>
    <n v="7477.21999999999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2"/>
    <s v="GESTIONAR LA EMERGENCIA SANITARIA DEL COVID 19"/>
    <n v="0"/>
    <n v="0"/>
    <n v="1200"/>
    <s v="BABAHOYO"/>
    <s v="001"/>
    <s v="CORRIENTE"/>
    <x v="0"/>
    <n v="510707"/>
    <s v="COMPENSACION POR VACACIONES NO GOZADAS"/>
    <n v="203.14999999999998"/>
    <n v="141.4"/>
    <n v="0"/>
    <n v="0"/>
    <n v="0"/>
    <n v="0"/>
    <n v="0"/>
    <n v="0"/>
    <n v="0"/>
    <n v="0"/>
    <n v="0"/>
    <n v="0"/>
    <n v="0"/>
    <n v="141.4"/>
    <n v="141.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2"/>
    <s v="GESTIONAR LA EMERGENCIA SANITARIA DEL COVID 19"/>
    <n v="0"/>
    <n v="0"/>
    <n v="1200"/>
    <s v="BABAHOYO"/>
    <s v="001"/>
    <s v="CORRIENTE"/>
    <x v="0"/>
    <s v="510602"/>
    <s v="FONDO DE RESERVA"/>
    <n v="4000"/>
    <n v="3602.54"/>
    <n v="0"/>
    <n v="0"/>
    <n v="0"/>
    <n v="0"/>
    <n v="0"/>
    <n v="0"/>
    <n v="666.66"/>
    <n v="666.66"/>
    <n v="666.66"/>
    <n v="666.66"/>
    <n v="666.66"/>
    <n v="269.24"/>
    <n v="3602.5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1200"/>
    <s v="BABAHOYO"/>
    <s v="001"/>
    <s v="CORRIENTE"/>
    <x v="0"/>
    <n v="510105"/>
    <s v="REMUNERACIONES UNIFICADAS"/>
    <n v="597876"/>
    <n v="596581.03"/>
    <n v="49823"/>
    <n v="49823"/>
    <n v="49823"/>
    <n v="49823"/>
    <n v="49823"/>
    <n v="49823"/>
    <n v="49823"/>
    <n v="49823"/>
    <n v="49823"/>
    <n v="49823"/>
    <n v="49823"/>
    <n v="48528.03"/>
    <n v="596581.03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1200"/>
    <s v="BABAHOYO"/>
    <s v="001"/>
    <s v="CORRIENTE"/>
    <x v="0"/>
    <n v="510203"/>
    <s v="DECIMO TERCER SUELDO"/>
    <n v="51279.33"/>
    <n v="50573.84"/>
    <n v="0"/>
    <n v="0"/>
    <n v="0"/>
    <n v="0"/>
    <n v="0"/>
    <n v="0"/>
    <n v="0"/>
    <n v="0"/>
    <n v="0"/>
    <n v="0"/>
    <n v="0"/>
    <n v="50573.84"/>
    <n v="50573.8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1200"/>
    <s v="BABAHOYO"/>
    <s v="001"/>
    <s v="CORRIENTE"/>
    <x v="0"/>
    <n v="510204"/>
    <s v="DECIMO CUARTO SUELDO"/>
    <n v="24733.69"/>
    <n v="24766.7"/>
    <n v="0"/>
    <n v="0"/>
    <n v="24766.7"/>
    <n v="0"/>
    <n v="0"/>
    <n v="0"/>
    <n v="0"/>
    <n v="0"/>
    <n v="0"/>
    <n v="0"/>
    <n v="0"/>
    <n v="0"/>
    <n v="24766.7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1200"/>
    <s v="BABAHOYO"/>
    <s v="001"/>
    <s v="CORRIENTE"/>
    <x v="0"/>
    <n v="510510"/>
    <s v="SERVICIOS PERSONALES POR CONTRATO"/>
    <n v="17476"/>
    <n v="18209"/>
    <n v="1212"/>
    <n v="1212"/>
    <n v="1212"/>
    <n v="1212"/>
    <n v="1212"/>
    <n v="1212"/>
    <n v="1212"/>
    <n v="1457"/>
    <n v="2188"/>
    <n v="2188"/>
    <n v="1944"/>
    <n v="1948"/>
    <n v="1820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1200"/>
    <s v="BABAHOYO"/>
    <s v="001"/>
    <s v="CORRIENTE"/>
    <x v="0"/>
    <n v="510512"/>
    <s v="SUBROGACIÓN"/>
    <n v="0"/>
    <n v="184.53"/>
    <n v="0"/>
    <n v="0"/>
    <n v="0"/>
    <n v="0"/>
    <n v="0"/>
    <n v="0"/>
    <n v="0"/>
    <n v="0"/>
    <n v="0"/>
    <m/>
    <n v="184.53"/>
    <n v="0"/>
    <n v="184.53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n v="0"/>
    <s v="SIN PROYECTO"/>
    <n v="1"/>
    <s v="GESTIONAR ACTIVIDADES TÉCNICAS DE OPERACIONES"/>
    <n v="0"/>
    <n v="0"/>
    <n v="1200"/>
    <s v="BABAHOYO"/>
    <s v="001"/>
    <s v="CORRIENTE"/>
    <x v="0"/>
    <n v="510512"/>
    <s v="SUBROGACIÓN"/>
    <m/>
    <n v="0"/>
    <n v="0"/>
    <n v="0"/>
    <n v="0"/>
    <n v="0"/>
    <n v="0"/>
    <n v="0"/>
    <n v="0"/>
    <n v="0"/>
    <n v="0"/>
    <m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1200"/>
    <s v="BABAHOYO"/>
    <s v="001"/>
    <s v="CORRIENTE"/>
    <x v="0"/>
    <n v="510601"/>
    <s v="APORTE PATRONAL"/>
    <n v="59382.26"/>
    <n v="59346.21"/>
    <n v="4924"/>
    <n v="4924"/>
    <n v="4924"/>
    <n v="4924"/>
    <n v="4924"/>
    <n v="4924"/>
    <n v="4924"/>
    <n v="4924"/>
    <n v="4997.55"/>
    <n v="4997.57"/>
    <n v="4997.57"/>
    <n v="4961.52"/>
    <n v="59346.21000000001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1200"/>
    <s v="BABAHOYO"/>
    <s v="001"/>
    <s v="CORRIENTE"/>
    <x v="0"/>
    <n v="510602"/>
    <s v="FONDO DE RESERVA"/>
    <n v="47173.55"/>
    <n v="50132.8"/>
    <n v="0"/>
    <n v="4594.4"/>
    <n v="4594.4"/>
    <n v="4594.4"/>
    <n v="4000"/>
    <n v="4000"/>
    <n v="4079.31"/>
    <n v="4869.03"/>
    <n v="4869.03"/>
    <n v="4869.03"/>
    <n v="4869.03"/>
    <n v="4794.17"/>
    <n v="50132.79999999999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1200"/>
    <s v="BABAHOYO"/>
    <s v="001"/>
    <s v="CORRIENTE"/>
    <x v="0"/>
    <n v="510707"/>
    <s v="COMPENSACION POR VACACIONES NO GOZADAS"/>
    <n v="586.53"/>
    <n v="360.4"/>
    <n v="0"/>
    <n v="0"/>
    <n v="0"/>
    <n v="114.41"/>
    <n v="0"/>
    <n v="0"/>
    <n v="0"/>
    <n v="245.99"/>
    <n v="0"/>
    <n v="0"/>
    <n v="0"/>
    <n v="0"/>
    <n v="360.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1200"/>
    <s v="BABAHOYO"/>
    <s v="001"/>
    <s v="CORRIENTE"/>
    <x v="0"/>
    <n v="510105"/>
    <s v="REMUNERACIONES UNIFICADAS"/>
    <n v="49200"/>
    <n v="49200"/>
    <n v="4100"/>
    <n v="4100"/>
    <n v="4100"/>
    <n v="4100"/>
    <n v="4100"/>
    <n v="4100"/>
    <n v="4100"/>
    <n v="4100"/>
    <n v="4100"/>
    <n v="4100"/>
    <n v="4100"/>
    <n v="4100"/>
    <n v="492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1200"/>
    <s v="BABAHOYO"/>
    <s v="001"/>
    <s v="CORRIENTE"/>
    <x v="0"/>
    <n v="510203"/>
    <s v="DECIMO TERCER SUELDO"/>
    <n v="5312"/>
    <n v="5211"/>
    <n v="0"/>
    <n v="0"/>
    <n v="0"/>
    <n v="0"/>
    <n v="0"/>
    <n v="0"/>
    <n v="0"/>
    <n v="0"/>
    <n v="0"/>
    <n v="0"/>
    <n v="0"/>
    <n v="5211"/>
    <n v="5211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1200"/>
    <s v="BABAHOYO"/>
    <s v="001"/>
    <s v="CORRIENTE"/>
    <x v="0"/>
    <n v="510204"/>
    <s v="DECIMO CUARTO SUELDO"/>
    <n v="1600"/>
    <n v="1900"/>
    <n v="0"/>
    <n v="0"/>
    <n v="1900"/>
    <n v="0"/>
    <n v="0"/>
    <n v="0"/>
    <n v="0"/>
    <n v="0"/>
    <n v="0"/>
    <n v="0"/>
    <n v="0"/>
    <n v="0"/>
    <n v="19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1200"/>
    <s v="BABAHOYO"/>
    <s v="001"/>
    <s v="CORRIENTE"/>
    <x v="0"/>
    <n v="510510"/>
    <s v="SERVICIOS PERSONALES POR CONTRATO"/>
    <n v="14544"/>
    <n v="13332"/>
    <n v="1212"/>
    <n v="1212"/>
    <n v="1212"/>
    <n v="1212"/>
    <n v="1212"/>
    <n v="1212"/>
    <n v="1212"/>
    <n v="1212"/>
    <n v="1212"/>
    <n v="1212"/>
    <n v="1212"/>
    <n v="0"/>
    <n v="1333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1200"/>
    <s v="BABAHOYO"/>
    <s v="001"/>
    <s v="CORRIENTE"/>
    <x v="0"/>
    <n v="510601"/>
    <s v="APORTE PATRONAL"/>
    <n v="6151.3"/>
    <n v="6034.36"/>
    <n v="512"/>
    <n v="512"/>
    <n v="512"/>
    <n v="512"/>
    <n v="512"/>
    <n v="512"/>
    <n v="512"/>
    <n v="512"/>
    <n v="512"/>
    <n v="512"/>
    <n v="512"/>
    <n v="402.36"/>
    <n v="6034.3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1200"/>
    <s v="BABAHOYO"/>
    <s v="001"/>
    <s v="CORRIENTE"/>
    <x v="0"/>
    <n v="510602"/>
    <s v="FONDO DE RESERVA"/>
    <n v="5311.88"/>
    <n v="5309.88"/>
    <n v="0"/>
    <n v="442"/>
    <n v="442"/>
    <n v="442"/>
    <n v="442"/>
    <n v="442"/>
    <n v="442"/>
    <n v="442"/>
    <n v="442"/>
    <n v="442"/>
    <n v="442"/>
    <n v="889.88"/>
    <n v="5309.8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ABASTECIMIENTO DE AGUA POTABLE PARA 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101"/>
    <s v="AGUA POTABLE"/>
    <n v="320"/>
    <n v="280.06"/>
    <n v="0"/>
    <n v="0"/>
    <n v="0"/>
    <n v="0"/>
    <n v="0"/>
    <n v="0"/>
    <n v="0"/>
    <n v="0"/>
    <n v="0"/>
    <n v="0"/>
    <n v="280.06"/>
    <n v="0"/>
    <n v="280.0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DOTACION DE ENERGÍA ELÉCTRICA PARA EL CENTRO OPERATIVO LOCAL ECU 911 BABAHOYO.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104"/>
    <s v="ENERGÍA ELÉCTRICA"/>
    <n v="60000"/>
    <n v="58325.81"/>
    <n v="0"/>
    <n v="0"/>
    <n v="16871.54"/>
    <n v="5000"/>
    <n v="5000"/>
    <n v="5000"/>
    <n v="5000"/>
    <n v="5000"/>
    <n v="5000"/>
    <n v="5000"/>
    <n v="5000"/>
    <n v="1454.27"/>
    <n v="58325.81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DOTACION DE ENERGÍA ELÉCTRICA PARA LA SALA DESCONCENTRADA ECU 911 GUARANDA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104"/>
    <s v="ENERGÍA ELÉCTRICA"/>
    <n v="3600"/>
    <n v="3600"/>
    <n v="0"/>
    <n v="0"/>
    <n v="649.89"/>
    <n v="300"/>
    <n v="300"/>
    <n v="300"/>
    <n v="300"/>
    <n v="300"/>
    <n v="300"/>
    <n v="300"/>
    <n v="300"/>
    <n v="550.11"/>
    <n v="36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ON DEL SERVICIO DE CORREOS A NIVEL NACIONAL Y/O INTERNACIONAL PARA EL CENTRO OPERATIVO LOCAL ECU 911 BABAHOYO."/>
    <s v="ANALISTA DE GESTIÓN ADMINISTRATIVA Y FINANCIERA LOCAL - ANGEL SOLARI "/>
    <s v="SÍ"/>
    <n v="2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106"/>
    <s v="SERVICIO DE CORREO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TRANSPORTE OPERATIVO PARA PERSONAL DE AREA DE OPERACIONES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201"/>
    <s v="TRANSPORTE DE PERSONAL"/>
    <n v="28277.78"/>
    <n v="28278.78"/>
    <n v="0"/>
    <n v="0"/>
    <m/>
    <m/>
    <m/>
    <m/>
    <m/>
    <m/>
    <m/>
    <m/>
    <n v="28278.78"/>
    <m/>
    <n v="28278.7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Y RECARGA DE EXTINTORES PORTÁTILES PARA 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203"/>
    <s v="ALMACENAMIENTO, EMBALAJE, DESEMBALAJE, ENVASE, DESENVASE Y RECARGA DE EXTINTORES"/>
    <n v="1500"/>
    <n v="550"/>
    <n v="0"/>
    <n v="0"/>
    <n v="0"/>
    <n v="0"/>
    <n v="0"/>
    <n v="0"/>
    <n v="0"/>
    <n v="550"/>
    <n v="0"/>
    <n v="0"/>
    <n v="0"/>
    <n v="0"/>
    <n v="55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SANITIZACIÓN Y DESINFECCIÓN DE BAÑOS BABAHOYO"/>
    <s v="ANALISTA DE GESTIÓN ADMINISTRATIVA Y FINANCIERA LOCAL - ANGEL SOLARI "/>
    <s v="SÍ"/>
    <n v="3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209"/>
    <s v="SERVICIOS DE ASEO, LAVADO DE VESTIMENTA DE TRABAJO, FUMIGACIÓN, DESINFECCIÓN, LIMPIEZA DE INSTALACIONES, MANEJO DE DESECHOS CONTAMINADOS, RECUPERACIÓN Y CLASIFICACIÓN DE MATERIALES RECICLABLES"/>
    <n v="3600"/>
    <n v="3600"/>
    <n v="0"/>
    <n v="0"/>
    <n v="0"/>
    <n v="300"/>
    <n v="300"/>
    <n v="300"/>
    <n v="300"/>
    <n v="300"/>
    <n v="300"/>
    <n v="300"/>
    <n v="300"/>
    <n v="1200"/>
    <n v="36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LIMPIEZA DE INTERIORES Y EXTERIORES TIPO III PARA 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209"/>
    <s v="SERVICIOS DE ASEO, LAVADO DE VESTIMENTA DE TRABAJO, FUMIGACIÓN, DESINFECCIÓN, LIMPIEZA DE INSTALACIONES, MANEJO DE DESECHOS CONTAMINADOS, RECUPERACIÓN Y CLASIFICACIÓN DE MATERIALES RECICLABLES"/>
    <n v="76692.68"/>
    <n v="76691.68"/>
    <n v="0"/>
    <n v="0"/>
    <n v="13003.2"/>
    <n v="6501.6"/>
    <n v="6501.6"/>
    <n v="6501.6"/>
    <n v="6501.6"/>
    <n v="6600"/>
    <n v="6600"/>
    <n v="6600"/>
    <n v="6600"/>
    <n v="11282.08"/>
    <n v="76691.6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PASAJES AEREOS PARA FUNCIONARIOS DEL CENTRO OPERATIVO LOCAL ECU 911 BABAHOYO"/>
    <s v="ANALISTA DE GESTIÓN ADMINISTRATIVA Y FINANCIERA LOCAL - ANGEL SOLARI "/>
    <s v="SÍ"/>
    <n v="2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301"/>
    <s v="PASAJES AL INTERIOR"/>
    <n v="1040"/>
    <n v="292.7"/>
    <n v="0"/>
    <n v="0"/>
    <n v="0"/>
    <n v="73.17"/>
    <n v="0"/>
    <n v="0"/>
    <n v="0"/>
    <n v="73.17"/>
    <n v="73.17"/>
    <n v="73.19"/>
    <n v="0"/>
    <n v="0"/>
    <n v="292.7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REEMBOLSO POR ADQUISICION DE PASAJES EN CUMPLIMIENTO DE SERVICIOS INSTITUCIONALES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301"/>
    <s v="PASAJES AL INTERIOR"/>
    <n v="4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 VIATICOS Y SUBSISTENCIAS EN EL INTERIOR  POR EL DESPLAZAMIENTO DE LAS Y LOS SERVIDORES Y LAS Y LOS OBREROS  DEL CENTRO ECU 911 BABAHOYO.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303"/>
    <s v="VIÁTICOS Y SUBSISTENCIAS EN EL INTERIOR"/>
    <n v="5400"/>
    <n v="4143.52"/>
    <n v="0"/>
    <n v="0"/>
    <n v="0"/>
    <n v="0"/>
    <n v="0"/>
    <n v="0"/>
    <n v="0"/>
    <n v="0"/>
    <n v="0"/>
    <n v="0"/>
    <n v="4143.52"/>
    <n v="0"/>
    <n v="4143.5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ON DEL SERVICIO DE MANTENIMIENTO PREVENTIVO Y CORRECTIVO DEL ASCENSOR MARCA MITSUBISHI DEL CENTRO ECU 911 BABAHOYO.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2"/>
    <s v="EDIFICIOS, LOCALES, RESIDENCIAS Y CABLEADO ESTRUCTURADO (INSTALACIÓN, MANTENIMIENTO Y REPARACIÓN)"/>
    <n v="3600"/>
    <n v="2880.59"/>
    <n v="0"/>
    <n v="0"/>
    <n v="0"/>
    <n v="0"/>
    <n v="1234"/>
    <n v="274.43"/>
    <n v="274.43"/>
    <n v="274.43"/>
    <n v="274.43"/>
    <n v="274.43"/>
    <n v="274.44"/>
    <m/>
    <n v="2880.5899999999997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 MANTENIMIENTO PREVENTIVO Y CORRECTIVO DEL SISTEMA CONTRA INCENDIOS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2"/>
    <s v="EDIFICIOS, LOCALES, RESIDENCIAS Y CABLEADO ESTRUCTURADO (INSTALACIÓN, MANTENIMIENTO Y REPARACIÓN)"/>
    <n v="10000"/>
    <n v="9280.59"/>
    <n v="0"/>
    <n v="0"/>
    <n v="0"/>
    <n v="0"/>
    <n v="0"/>
    <n v="0"/>
    <n v="0"/>
    <n v="0"/>
    <n v="0"/>
    <n v="0"/>
    <n v="9280.59"/>
    <n v="0"/>
    <n v="9280.5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DE PINTURA INTERIOR Y EXTERIOR DEL EDIFICIO DEL CENTRO OPERATIVO LOCAL ECU 911 BABAHOYO.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2"/>
    <s v="EDIFICIOS, LOCALES, RESIDENCIAS Y CABLEADO ESTRUCTURADO (INSTALACIÓN, MANTENIMIENTO Y REPARACIÓN)"/>
    <n v="12677.28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DE CORTINAS TIPO PERSIANA  DEL CENTRO OPERATIVO LOCAL ECU 911 BABAHOYO."/>
    <s v="ANALISTA DE GESTIÓN ADMINISTRATIVA Y FINANCIERA LOCAL - ANGEL SOLARI "/>
    <s v="SÍ"/>
    <n v="2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2"/>
    <s v="EDIFICIOS, LOCALES, RESIDENCIAS Y CABLEADO ESTRUCTURADO (INSTALACIÓN, MANTENIMIENTO Y REPARACIÓN)"/>
    <n v="2000"/>
    <n v="1280.59"/>
    <n v="0"/>
    <n v="0"/>
    <n v="0"/>
    <n v="0"/>
    <n v="1280.59"/>
    <n v="0"/>
    <n v="0"/>
    <n v="0"/>
    <n v="0"/>
    <n v="0"/>
    <n v="0"/>
    <n v="0"/>
    <n v="1280.5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2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SERVICIO DE MANTENIMIENTO DE INFRASTRUCTURA CIVIL DEL CENTRO OPERATIVO LOCAL ECU 911 BABAHOYO (IMPERMEABILIZACION DE CUARTO DE BOMBAS; MANTENIMIENTO DE SISTEMA DE RIEGO; MANTENIMIENTO DE MESONES DE COCINA , BAÑOS Y CAFETERIA)"/>
    <s v="ANALISTA DE GESTIÓN ADMINISTRATIVA Y FINANCIERA LOCAL - ANGEL SOLARI "/>
    <s v="SÍ"/>
    <n v="2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2"/>
    <s v="EDIFICIOS, LOCALES, RESIDENCIAS Y CABLEADO ESTRUCTURADO (INSTALACIÓN, MANTENIMIENTO Y REPARACIÓN)"/>
    <n v="7100"/>
    <n v="6083.82"/>
    <n v="0"/>
    <n v="0"/>
    <n v="0"/>
    <n v="0"/>
    <n v="0"/>
    <n v="0"/>
    <n v="0"/>
    <n v="0"/>
    <n v="0"/>
    <n v="6083.82"/>
    <n v="0"/>
    <n v="0"/>
    <n v="6083.8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3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FABRICACIÓN E INSTALACIÓN DE ANAQUELES PARA COMEDOR, CAFETERIA DEL CENTRO OPERATIVO LOCAL ECU 911 BABAHOYO."/>
    <s v="ANALISTA DE GESTIÓN ADMINISTRATIVA Y FINANCIERA LOCAL - ANGEL SOLARI "/>
    <s v="SÍ"/>
    <n v="2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2"/>
    <s v="EDIFICIOS, LOCALES, RESIDENCIAS Y CABLEADO ESTRUCTURADO (INSTALACIÓN, MANTENIMIENTO Y REPARACIÓN)"/>
    <n v="7100"/>
    <n v="6380.59"/>
    <n v="0"/>
    <n v="0"/>
    <n v="0"/>
    <n v="0"/>
    <n v="0"/>
    <n v="0"/>
    <n v="0"/>
    <n v="0"/>
    <n v="0"/>
    <n v="6380.59"/>
    <n v="0"/>
    <n v="0"/>
    <n v="6380.5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TACIÓN DEL SERVICIO DE MANTENIMIENTO Y REPARACION DE MOBILIARIOS DEL CENTRO OPERATIVO LOCAL ECU LOCAL ECU 911 BABAHOYO.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3"/>
    <s v="MOBILIARIOS (INSTALACIÓN, MANTENIMIENTO Y REPARACIÓN)"/>
    <n v="3000"/>
    <n v="50"/>
    <n v="0"/>
    <n v="0"/>
    <n v="0"/>
    <n v="0"/>
    <n v="0"/>
    <n v="0"/>
    <n v="0"/>
    <n v="0"/>
    <n v="50"/>
    <n v="0"/>
    <n v="0"/>
    <n v="0"/>
    <n v="5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2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 MANTENIMIENTO DE SILLAS ERGONOMICAS DE SALAS OPERATIVAS BABAHOYO, GUARANDA, Y QUEVEDO."/>
    <s v="ANALISTA DE GESTIÓN ADMINISTRATIVA Y FINANCIERA LOCAL - MARIA SANCHEZ"/>
    <s v="SÍ"/>
    <n v="2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3"/>
    <s v="MOBILIARIOS (INSTALACIÓN, MANTENIMIENTO Y REPARACIÓN)"/>
    <n v="418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3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1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 MANTENIMIENTO DE SILLAS ERGONOMICAS DE SALAS OPERATIVAS BABAHOYO, GUARANDA, Y QUEVEDO."/>
    <s v="ANALISTA DE GESTIÓN ADMINISTRATIVA Y FINANCIERA LOCAL - MARIA SANCHEZ"/>
    <s v="SÍ"/>
    <n v="3"/>
    <s v="266 0005"/>
    <s v="01"/>
    <s v="ADMINISTRACION CENTRAL"/>
    <n v="0"/>
    <s v="SIN PROYECTO"/>
    <s v="001"/>
    <s v="GESTIONAR ACTIVIDADES DE ADMINISTRACIÓN CENTRAL"/>
    <n v="0"/>
    <n v="0"/>
    <n v="1201"/>
    <s v="BABAHOYO"/>
    <n v="1"/>
    <s v="CORRIENTE"/>
    <x v="1"/>
    <n v="530404"/>
    <s v="MOBILIARIOS (INSTALACIÓN, MANTENIMIENTO Y REPARACIÓN)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Y REPARACIÓN DE EQUIPO DE PURIFICACIÓN DE AGUA DEL CENTRO OPERATIVO LOCAL ECU 911 BABAHOYO"/>
    <s v="ANALISTA DE GESTIÓN ADMINISTRATIVA Y FINANCIERA LOCAL - MARIA SANCHEZ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4"/>
    <s v="MAQUINARIAS Y EQUIPOS (INSTALACIÓN, MANTENIMIENTO Y REPARACIÓN)"/>
    <n v="20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DE SOPORTE TECNOLÓGICO"/>
    <s v="ADMINISTRACIÓN CENTRAL"/>
    <s v="CONTRATACIÓN DEL SERVICIO DE MANTENIMIENTO PREVENTIVO Y CORRECTIVO DE EQUIPOS DE VIDEO CONFERENCIA INSTALADOS EN SALA DE CRISIS DEL CENTRO OPERATIVO LOCAL ECU 911 BABAHOYO"/>
    <s v="ESPECIALISTA DE SOPORTE TECNOLOGICO LOCAL - KAREN CEDEÑO "/>
    <s v="SÍ"/>
    <n v="2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4"/>
    <s v="MAQUINARIAS Y EQUIPOS (INSTALACIÓN, MANTENIMIENTO Y REPARACIÓN)"/>
    <n v="45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PREVENTIVO Y CORRECTIVO DE EQUIPOS DE LINEA BLANCA DEL CENTRO OPERATIVO LOCAL ECU 911 BABAHOYO"/>
    <s v="ANALISTA DE GESTIÓN ADMINISTRATIVA Y FINANCIERA LOCAL - ANGEL SOLARI "/>
    <s v="SÍ"/>
    <n v="2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4"/>
    <s v="MAQUINARIAS Y EQUIPOS (INSTALACIÓN, MANTENIMIENTO Y REPARACIÓN)"/>
    <n v="15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PREVENTIVO Y CORRECTIVO DE LOS VEHICULOS LIVIANOS DEL CENTRO OPERATIVO LOCAL ECU 911 BABAHOYO.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5"/>
    <s v="VEHÍCULOS (SERVICIO PARA MANTENIMIENTO Y REPARACIÓN)"/>
    <n v="6000"/>
    <n v="6929.2"/>
    <n v="0"/>
    <n v="0"/>
    <n v="0"/>
    <n v="600"/>
    <n v="600"/>
    <n v="600"/>
    <n v="600"/>
    <n v="600"/>
    <n v="600"/>
    <n v="600"/>
    <n v="600"/>
    <n v="2129.2"/>
    <n v="6929.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PREVENTIVO Y CORRECTIVO DE LOS VEHICULOS PESADOS DEL CENTRO OPERATIVO LOCAL ECU 911 BABAHOYO.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5"/>
    <s v="VEHÍCULOS (SERVICIO PARA MANTENIMIENTO Y REPARACIÓN)"/>
    <n v="2500"/>
    <n v="1700"/>
    <n v="0"/>
    <n v="0"/>
    <n v="0"/>
    <n v="0"/>
    <n v="1200"/>
    <n v="0"/>
    <n v="0"/>
    <n v="0"/>
    <n v="0"/>
    <n v="0"/>
    <n v="500"/>
    <n v="0"/>
    <n v="17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REENCAUCHE DE LLANTAS DE VEHICULOS INSTITUCIONALES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405"/>
    <s v="VEHÍCULOS (SERVICIO PARA MANTENIMIENTO Y REPARACIÓN)"/>
    <n v="38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REENCAUCHE DE LLANTAS DE VEHICULOS INSTITUCIONALES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n v="1"/>
    <s v="CORRIENTE"/>
    <x v="1"/>
    <n v="530604"/>
    <s v="FISCALIZACION E INSPECCIONES TECNICAS"/>
    <n v="0"/>
    <n v="200"/>
    <n v="0"/>
    <n v="0"/>
    <n v="0"/>
    <n v="0"/>
    <n v="0"/>
    <n v="0"/>
    <n v="0"/>
    <n v="0"/>
    <n v="0"/>
    <n v="0"/>
    <n v="200"/>
    <n v="0"/>
    <n v="2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ABASTECIMIENTO DE COMBUSTIBLE PARA LOS VEHICULOS INSTITUCIONALES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803"/>
    <s v="COMBUSTIBLES Y LUBRICANTES"/>
    <n v="6000"/>
    <n v="5571.43"/>
    <n v="0"/>
    <n v="0"/>
    <n v="0"/>
    <n v="3000"/>
    <n v="0"/>
    <n v="0"/>
    <n v="0"/>
    <n v="0"/>
    <n v="0"/>
    <n v="0"/>
    <n v="2571.43"/>
    <n v="0"/>
    <n v="5571.43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ABASTECIMIENTO DE COMBUSTIBLE PARA LOS GENERADORES INSTALADOS 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803"/>
    <s v="COMBUSTIBLES Y LUBRICANTES"/>
    <n v="1000"/>
    <n v="1000"/>
    <n v="0"/>
    <n v="0"/>
    <n v="0"/>
    <n v="0"/>
    <n v="0"/>
    <n v="0"/>
    <n v="0"/>
    <n v="0"/>
    <n v="0"/>
    <n v="1000"/>
    <n v="0"/>
    <n v="0"/>
    <n v="10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ON DE TARJETAS MAGNETICAS DE PROXIMIDAD PARA CONTROL DE ACCESOS 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804"/>
    <s v="MATERIALES DE OFICINA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TONERS PARA EL CENTRO LOCAL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804"/>
    <s v="MATERIALES DE OFICINA"/>
    <n v="1500"/>
    <n v="1272.91"/>
    <n v="0"/>
    <n v="0"/>
    <n v="0"/>
    <n v="0"/>
    <n v="0"/>
    <n v="0"/>
    <n v="0"/>
    <n v="1272.91"/>
    <n v="0"/>
    <n v="0"/>
    <n v="0"/>
    <n v="0"/>
    <n v="1272.91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MATERIALES DE OFICINA A TRAVÉS DE CATÁLOGO ELECTRÓNICO PARA 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804"/>
    <s v="MATERIALES DE OFICINA"/>
    <n v="1044.12"/>
    <n v="1044.12"/>
    <n v="0"/>
    <n v="0"/>
    <n v="0"/>
    <n v="1044.12"/>
    <n v="0"/>
    <n v="0"/>
    <n v="0"/>
    <n v="0"/>
    <n v="0"/>
    <n v="0"/>
    <n v="0"/>
    <n v="0"/>
    <n v="1044.1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ADMINISTRATIVA FINANCIERA Y DE ADMINISTRACIÓN DE RECURSOS HUMANOS"/>
    <s v="ADMINISTRACIÓN CENTRAL"/>
    <s v="ADQUISICION TACHOS DE BASURA PARA CENTRO LOCAL AÑO 2020 - PAGO PENDIENTE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805"/>
    <s v="MATERIALES DE ASEO"/>
    <n v="1000"/>
    <n v="993.61"/>
    <n v="0"/>
    <n v="0"/>
    <n v="993.61"/>
    <n v="0"/>
    <n v="0"/>
    <n v="0"/>
    <n v="0"/>
    <n v="0"/>
    <n v="0"/>
    <n v="0"/>
    <n v="0"/>
    <n v="0"/>
    <n v="993.61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MATERIALES E INSUMOS DE FERRETERIA PARA RELIZAR TRABAJOS DE MANTENIMIENTO EN EL EDIFICIO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811"/>
    <s v="INSUMOS, MATERIALES Y SUMINISTROS PARA CONSTRUCCIÓN, ELECTRICIDAD, PLOMERÍA, CARPINTERÍA, SEÑALIZACIÓN VIAL, NAVEGACIÓN, CONTRA INCENDIOS Y PLACAS"/>
    <n v="30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ON DE MATERIALES DE FERRETERIA DE LA CZ5Y8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813"/>
    <s v="REPUESTOS Y ACCESORIOS"/>
    <n v="15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REPUESTOS (FILTRO Y MANGUERA) PARA EL EQUIPO PURIFICADOR DE AGUA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813"/>
    <s v="REPUESTOS Y ACCESORIOS"/>
    <n v="30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MANTENIMIENTO DE ALFOMBRAS DEL CENTRO OPERATIVO LOCAL ECU 911 BABAHOYO"/>
    <s v="ANALISTA DE GESTIÓN ADMINISTRATIVA Y FINANCIERA LOCAL - ANGEL SOLARI "/>
    <s v="SÍ"/>
    <n v="2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820"/>
    <s v="MENAJE Y ACCESORIOS DESCARTABLES"/>
    <n v="0"/>
    <n v="0"/>
    <n v="0"/>
    <n v="0"/>
    <n v="0"/>
    <n v="0"/>
    <n v="0"/>
    <n v="0"/>
    <n v="0"/>
    <n v="0"/>
    <n v="0"/>
    <n v="0"/>
    <n v="0"/>
    <m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COLCHONES PARA HABITACIONES"/>
    <s v="ANALISTA DE GESTIÓN ADMINISTRATIVA Y FINANCIERA LOCAL - ANGEL SOLARI "/>
    <s v="SÍ"/>
    <n v="2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820"/>
    <s v="MENAJE Y ACCESORIOS DESCARTABLES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ON DE ALCOHOL Y GEL ANTISEPTICO PARA EL CENTRO OPERATIVO LOCAL ECU 911 BABAHOYO."/>
    <s v="ANALISTA DE GESTIÓN ADMINISTRATIVA Y FINANCIERA LOCAL - ANGEL SOLARI "/>
    <s v="SÍ"/>
    <n v="2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0829"/>
    <s v="INSUMOS, MATERIALES, SUMINISTROS Y BIENES PARA INVESTIGACIÓN"/>
    <n v="7056"/>
    <n v="5670"/>
    <n v="0"/>
    <n v="0"/>
    <n v="0"/>
    <n v="0"/>
    <n v="0"/>
    <n v="0"/>
    <n v="0"/>
    <n v="0"/>
    <n v="0"/>
    <m/>
    <n v="5670"/>
    <n v="0"/>
    <n v="567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ON DE MOCHILA CAMPING COLUMBIA 50 LITROS PARA PORTAR MATERIALES UTILIZADOS EN EVENTOS DE ALTO IMPACTO"/>
    <s v="ANALISTA DE GESTIÓN ADMINISTRATIVA Y FINANCIERA LOCAL - ANGEL SOLARI "/>
    <s v="SÍ"/>
    <n v="2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1403"/>
    <s v="MOBILIARIO "/>
    <n v="2447.8"/>
    <n v="2096.25"/>
    <n v="0"/>
    <n v="0"/>
    <n v="0"/>
    <n v="0"/>
    <n v="0"/>
    <n v="0"/>
    <n v="0"/>
    <n v="0"/>
    <n v="0"/>
    <n v="0"/>
    <n v="2096.25"/>
    <n v="0"/>
    <n v="2096.25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PARTES Y REPUESTOS PARA RELIZAR TRABAJOS DE MANTENIMIENTO EN EL EDIFICIO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1411"/>
    <s v="PARTES Y REPUESTOS"/>
    <n v="15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NEUMÁTICOS PARA VEHICULOS INSTITUCIONALES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1"/>
    <n v="531411"/>
    <s v="PARTES Y REPUESTOS"/>
    <n v="125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 MATRICULA DE VEHICULOS INSTITUCIONALES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2"/>
    <n v="570102"/>
    <s v="TASAS GENERALES, IMPUESTOS, CONTRIBUCIONES, PERMISOS, LICENCIAS Y PATENTES"/>
    <n v="270"/>
    <n v="182.17"/>
    <n v="0"/>
    <n v="0"/>
    <n v="182.17"/>
    <n v="0"/>
    <n v="0"/>
    <n v="0"/>
    <n v="0"/>
    <n v="0"/>
    <n v="0"/>
    <n v="0"/>
    <n v="0"/>
    <n v="0"/>
    <n v="182.17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 LA REVISIÓN TÉCNICA VEHICULAR DE LOS VEHICULOS INSTITUCIONALES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2"/>
    <n v="570102"/>
    <s v="TASAS GENERALES, IMPUESTOS, CONTRIBUCIONES, PERMISOS, LICENCIAS Y PATENTES"/>
    <n v="150"/>
    <n v="150"/>
    <n v="0"/>
    <n v="0"/>
    <n v="150"/>
    <n v="0"/>
    <n v="0"/>
    <n v="0"/>
    <n v="0"/>
    <n v="0"/>
    <n v="0"/>
    <n v="0"/>
    <n v="0"/>
    <n v="0"/>
    <n v="15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L PERMISO DE FUNCIONAMIENTO DE CUERPO DE BOMBEROS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2"/>
    <n v="570102"/>
    <s v="TASAS GENERALES, IMPUESTOS, CONTRIBUCIONES, PERMISOS, LICENCIAS Y PATENTES"/>
    <n v="260"/>
    <n v="260"/>
    <n v="0"/>
    <n v="0"/>
    <n v="260"/>
    <n v="0"/>
    <n v="0"/>
    <n v="0"/>
    <n v="0"/>
    <n v="0"/>
    <n v="0"/>
    <n v="0"/>
    <n v="0"/>
    <n v="0"/>
    <n v="26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 TASAS MUNICIPALES DEL CENTRO OPERATIVO LOCAL ECU 911 BABAHOYO"/>
    <s v="ANALISTA DE GESTIÓN ADMINISTRATIVA Y FINANCIERA LOCAL - ANGEL SOLARI "/>
    <s v="SÍ"/>
    <n v="1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2"/>
    <n v="570102"/>
    <s v="TASAS GENERALES, IMPUESTOS, CONTRIBUCIONES, PERMISOS, LICENCIAS Y PATENTES"/>
    <n v="300"/>
    <n v="300"/>
    <n v="0"/>
    <n v="0"/>
    <n v="300"/>
    <n v="0"/>
    <n v="0"/>
    <n v="0"/>
    <n v="0"/>
    <n v="0"/>
    <n v="0"/>
    <n v="0"/>
    <n v="0"/>
    <n v="0"/>
    <n v="3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PRECONTRATACION DEL PAGO DE PEAJE PARA LOS VEHICULOS INSTITUCIONALES DEL CENTRO OPERATIVO LOCAL ECU 911 BABAHOYO"/>
    <s v="ANALISTA DE GESTIÓN ADMINISTRATIVA Y FINANCIERA LOCAL - ANGEL SOLARI "/>
    <s v="SÍ"/>
    <n v="2"/>
    <s v="266 0005"/>
    <s v="01"/>
    <s v="ADMINISTRACION CENTRAL"/>
    <s v="000"/>
    <s v="SIN PROYECTO"/>
    <s v="001"/>
    <s v="GESTIONAR ACTIVIDADES DE ADMINISTRACIÓN CENTRAL"/>
    <n v="0"/>
    <n v="0"/>
    <n v="1201"/>
    <s v="BABAHOYO"/>
    <s v="001"/>
    <s v="CORRIENTE"/>
    <x v="2"/>
    <n v="570102"/>
    <s v="TASAS GENERALES, IMPUESTOS, CONTRIBUCIONES, PERMISOS, LICENCIAS Y PATENTES"/>
    <n v="600"/>
    <n v="600"/>
    <n v="0"/>
    <n v="0"/>
    <n v="600"/>
    <n v="0"/>
    <n v="0"/>
    <n v="0"/>
    <n v="0"/>
    <n v="0"/>
    <n v="0"/>
    <n v="0"/>
    <n v="0"/>
    <n v="0"/>
    <n v="6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DE SOPORTE TECNOLÓGICO"/>
    <s v="TECNOLOGÍA"/>
    <s v="CONTRATACIÓN DEL SERVICIO DE CONECTIVIDAD CON CNT DEL CENTRO OPERATIVO LOCAL ECU 911 BABAHOYO"/>
    <s v="ESPECIALISTA DE SOPORTE TECNOLOGICO LOCAL - KAREN CEDEÑO 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1201"/>
    <s v="BABAHOYO"/>
    <s v="001"/>
    <s v="CORRIENTE"/>
    <x v="1"/>
    <n v="530105"/>
    <s v="TELECOMUNICACIONES"/>
    <n v="176665.58"/>
    <n v="176664.58"/>
    <n v="0"/>
    <n v="0"/>
    <n v="0"/>
    <n v="0"/>
    <n v="0"/>
    <n v="0"/>
    <n v="0"/>
    <n v="0"/>
    <n v="0"/>
    <n v="0"/>
    <n v="176664.58"/>
    <m/>
    <n v="176664.5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DE SOPORTE TECNOLÓGICO"/>
    <s v="TECNOLOGÍA"/>
    <s v="SOSTENIMIENTO DE VIDEO VIGILANCIA  CONTRATACIÓN DEL SERVICIO DE MANTENIMIENTO Y REPARACIÓN DE EQUIPOS INFORMATICOS DEL CENTRO OPERATIVO LOCAL ECU 911 BABAOYO (PUNTOS DE VIDEOS VIGILANCIA)"/>
    <s v="ESPECIALISTA DE SOPORTE TECNOLOGICO LOCAL - KAREN CEDEÑO 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1201"/>
    <s v="BABAHOYO"/>
    <s v="001"/>
    <s v="CORRIENTE"/>
    <x v="1"/>
    <n v="530704"/>
    <s v="MANTENIMIENTO Y REPARACIÓN DE EQUIPOS Y SISTEMAS INFORMÁTICOS"/>
    <n v="68033.68"/>
    <n v="68033.68"/>
    <n v="0"/>
    <n v="0"/>
    <n v="0"/>
    <n v="0"/>
    <n v="0"/>
    <n v="0"/>
    <n v="0"/>
    <n v="0"/>
    <n v="0"/>
    <n v="0"/>
    <n v="68033.68"/>
    <n v="0"/>
    <n v="68033.6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DE SOPORTE TECNOLÓGICO"/>
    <s v="TECNOLOGÍA"/>
    <s v="ADQUISICION DE MEMORIAS RAM PARA CONSOLAS DE SALA OPERATIVA DEL CENTRO OPERATIVO LOCAL ECU 911 BABAHOYO"/>
    <s v="ESPECIALISTA DE SOPORTE TECNOLOGICO LOCAL - KAREN CEDEÑO 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1201"/>
    <s v="BABAHOYO"/>
    <s v="001"/>
    <s v="CORRIENTE"/>
    <x v="1"/>
    <n v="531407"/>
    <s v="EQUIPOS, SISTEMAS Y PAQUETES INFORMÁTICOS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DE SOPORTE TECNOLÓGICO"/>
    <s v="TECNOLOGÍA"/>
    <s v="ADQUISICION DE DISCOS DUROS SOLIDOS PARA MEJORAR LA CAPACIDAD DE ALMACENAMIENTO DE EQUIPOS INFORMATICOS"/>
    <s v="ESPECIALISTA DE SOPORTE TECNOLOGICO LOCAL - KAREN CEDEÑO "/>
    <s v="SÍ"/>
    <n v="2"/>
    <s v="266 0005"/>
    <s v="55"/>
    <s v="FORTALECIMIENTO DE LOS SERVICIOS DE EMERGENCIA"/>
    <s v="000"/>
    <s v="SIN PROYECTO"/>
    <s v="003"/>
    <s v="GESTIONAR ACTIVIDADES TÉCNICAS DE TECNOLOGIA E INNOVACIÓN"/>
    <n v="0"/>
    <n v="0"/>
    <n v="1201"/>
    <s v="BABAHOYO"/>
    <s v="001"/>
    <s v="CORRIENTE"/>
    <x v="1"/>
    <n v="531407"/>
    <s v="EQUIPOS, SISTEMAS Y PAQUETES INFORMÁTICOS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2000"/>
    <s v="SAN CRISTÓBAL"/>
    <s v="001"/>
    <s v="CORRIENTE"/>
    <x v="0"/>
    <n v="510105"/>
    <s v="REMUNERACIONES UNIFICADAS"/>
    <n v="77328"/>
    <n v="75728.16"/>
    <n v="6444"/>
    <n v="6444"/>
    <n v="6444"/>
    <n v="6444"/>
    <n v="6444"/>
    <n v="6444"/>
    <n v="6444"/>
    <n v="6444"/>
    <n v="6444"/>
    <n v="6444"/>
    <n v="6444"/>
    <n v="4844.16"/>
    <n v="75728.1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2000"/>
    <s v="SAN CRISTÓBAL"/>
    <s v="001"/>
    <s v="CORRIENTE"/>
    <x v="0"/>
    <n v="510106"/>
    <s v="SALARIOS UNIFICADOS"/>
    <n v="109920"/>
    <n v="109920"/>
    <n v="9160"/>
    <n v="9160"/>
    <n v="9160"/>
    <n v="9160"/>
    <n v="9160"/>
    <n v="9160"/>
    <n v="9160"/>
    <n v="9160"/>
    <n v="9160"/>
    <n v="9160"/>
    <n v="9160"/>
    <n v="9160"/>
    <n v="10992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2000"/>
    <s v="SAN CRISTÓBAL"/>
    <s v="001"/>
    <s v="CORRIENTE"/>
    <x v="0"/>
    <n v="510203"/>
    <s v="DECIMO TERCER SUELDO"/>
    <n v="17074.6"/>
    <n v="15983.8"/>
    <n v="0"/>
    <n v="0"/>
    <n v="0"/>
    <n v="0"/>
    <n v="0"/>
    <n v="0"/>
    <n v="0"/>
    <n v="0"/>
    <n v="0"/>
    <n v="0"/>
    <n v="0"/>
    <n v="15983.8"/>
    <n v="15983.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2000"/>
    <s v="SAN CRISTÓBAL"/>
    <s v="001"/>
    <s v="CORRIENTE"/>
    <x v="0"/>
    <n v="510204"/>
    <s v="DECIMO CUARTO SUELDO"/>
    <n v="8000.1"/>
    <n v="8000"/>
    <n v="0"/>
    <n v="0"/>
    <n v="8000"/>
    <n v="0"/>
    <n v="0"/>
    <n v="0"/>
    <n v="0"/>
    <n v="0"/>
    <n v="0"/>
    <n v="0"/>
    <n v="0"/>
    <n v="0"/>
    <n v="80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2000"/>
    <s v="SAN CRISTÓBAL"/>
    <s v="001"/>
    <s v="CORRIENTE"/>
    <x v="0"/>
    <n v="510236"/>
    <s v="REMUNERACION VARIABLE POR EMERGENCIA SANITARIA COVID-19"/>
    <n v="4800"/>
    <n v="4800"/>
    <n v="0"/>
    <n v="0"/>
    <n v="0"/>
    <n v="4800"/>
    <n v="0"/>
    <n v="0"/>
    <n v="0"/>
    <n v="0"/>
    <n v="0"/>
    <n v="0"/>
    <n v="0"/>
    <n v="0"/>
    <n v="48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2000"/>
    <s v="SAN CRISTÓBAL"/>
    <s v="001"/>
    <s v="CORRIENTE"/>
    <x v="0"/>
    <n v="510509"/>
    <s v="HORAS EXTRAORDINARIAS Y SUPLEMENTARIAS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2000"/>
    <s v="SAN CRISTÓBAL"/>
    <s v="001"/>
    <s v="CORRIENTE"/>
    <x v="0"/>
    <n v="510510"/>
    <s v="SERVICIOS PERSONALES POR CONTRATO"/>
    <n v="17647.2"/>
    <n v="17647.2"/>
    <n v="1470"/>
    <n v="1470"/>
    <n v="1470"/>
    <n v="1470"/>
    <n v="1470"/>
    <n v="1470"/>
    <n v="1470"/>
    <n v="1470"/>
    <n v="1470"/>
    <n v="1470"/>
    <n v="1470"/>
    <n v="1477.2"/>
    <n v="17647.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2000"/>
    <s v="SAN CRISTÓBAL"/>
    <s v="001"/>
    <s v="CORRIENTE"/>
    <x v="0"/>
    <n v="510601"/>
    <s v="APORTE PATRONAL"/>
    <n v="22520.37"/>
    <n v="22441.94"/>
    <n v="1876.66"/>
    <n v="1876.66"/>
    <n v="1876.66"/>
    <n v="1876.66"/>
    <n v="1876.66"/>
    <n v="1876.66"/>
    <n v="1876.66"/>
    <n v="1876.66"/>
    <n v="1876.66"/>
    <n v="1876.66"/>
    <n v="1876.66"/>
    <n v="1798.68"/>
    <n v="22441.94000000000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REMUNERACIONES Y BENEFICIOS SOCIALE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2000"/>
    <s v="SAN CRISTÓBAL"/>
    <s v="001"/>
    <s v="CORRIENTE"/>
    <x v="0"/>
    <n v="510602"/>
    <s v="FONDO DE RESERVA"/>
    <n v="15857.7"/>
    <n v="15622.87"/>
    <n v="0"/>
    <n v="1441"/>
    <n v="1441"/>
    <n v="1441"/>
    <n v="1441"/>
    <n v="1441"/>
    <n v="1441"/>
    <n v="1441"/>
    <n v="1441"/>
    <n v="1441"/>
    <n v="1441"/>
    <n v="1212.87"/>
    <n v="15622.86999999999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s v="01"/>
    <s v="ADMINISTRACION CENTRAL"/>
    <s v="000"/>
    <s v="SIN PROYECTO"/>
    <s v="001"/>
    <s v="GESTIONAR ACTIVIDADES DE ADMINISTRACIÓN CENTRAL"/>
    <n v="0"/>
    <n v="0"/>
    <n v="2000"/>
    <s v="SAN CRISTÓBAL"/>
    <s v="001"/>
    <s v="CORRIENTE"/>
    <x v="0"/>
    <n v="510707"/>
    <s v="COMPENSACION POR VACACIONES NO GOZADAS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s v="01"/>
    <s v="ADMINISTRACION CENTRAL"/>
    <s v="000"/>
    <s v="SIN PROYECTO"/>
    <s v="002"/>
    <s v="GESTIONAR LA EMERGENCIA SANITARIA DEL COVID 19"/>
    <n v="0"/>
    <n v="0"/>
    <n v="2000"/>
    <s v="SAN CRISTÓBAL"/>
    <s v="001"/>
    <s v="CORRIENTE"/>
    <x v="0"/>
    <n v="510203"/>
    <s v="DECIMO TERCER SUELDO"/>
    <n v="5277.86"/>
    <n v="5277.6"/>
    <n v="0"/>
    <n v="0"/>
    <n v="0"/>
    <n v="0"/>
    <n v="0"/>
    <n v="0"/>
    <n v="0"/>
    <n v="0"/>
    <n v="0"/>
    <n v="0"/>
    <n v="0"/>
    <n v="5277.6"/>
    <n v="5277.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s v="01"/>
    <s v="ADMINISTRACION CENTRAL"/>
    <s v="000"/>
    <s v="SIN PROYECTO"/>
    <s v="002"/>
    <s v="GESTIONAR LA EMERGENCIA SANITARIA DEL COVID 19"/>
    <n v="0"/>
    <n v="0"/>
    <n v="2000"/>
    <s v="SAN CRISTÓBAL"/>
    <s v="001"/>
    <s v="CORRIENTE"/>
    <x v="0"/>
    <n v="510204"/>
    <s v="DECIMO CUARTO SUELDO"/>
    <n v="2133.44"/>
    <n v="1466.76"/>
    <n v="0"/>
    <n v="0"/>
    <n v="1466.76"/>
    <n v="0"/>
    <n v="0"/>
    <n v="0"/>
    <n v="0"/>
    <n v="0"/>
    <n v="0"/>
    <n v="0"/>
    <n v="0"/>
    <n v="0"/>
    <n v="1466.7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s v="01"/>
    <s v="ADMINISTRACION CENTRAL"/>
    <s v="000"/>
    <s v="SIN PROYECTO"/>
    <s v="002"/>
    <s v="GESTIONAR LA EMERGENCIA SANITARIA DEL COVID 19"/>
    <n v="0"/>
    <n v="0"/>
    <n v="2000"/>
    <s v="SAN CRISTÓBAL"/>
    <s v="001"/>
    <s v="CORRIENTE"/>
    <x v="0"/>
    <n v="510510"/>
    <s v="SERVICIOS PERSONALES POR CONTRATO"/>
    <n v="63331.2"/>
    <n v="63331.2"/>
    <n v="5277.6"/>
    <n v="5277.6"/>
    <n v="5277.6"/>
    <n v="5277.6"/>
    <n v="5277.6"/>
    <n v="5277.6"/>
    <n v="5277.6"/>
    <n v="5277.6"/>
    <n v="5277.6"/>
    <n v="5277.6"/>
    <n v="5277.6"/>
    <n v="5277.6"/>
    <n v="63331.1999999999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s v="01"/>
    <s v="ADMINISTRACION CENTRAL"/>
    <s v="000"/>
    <s v="SIN PROYECTO"/>
    <s v="002"/>
    <s v="GESTIONAR LA EMERGENCIA SANITARIA DEL COVID 19"/>
    <n v="0"/>
    <n v="0"/>
    <n v="2000"/>
    <s v="SAN CRISTÓBAL"/>
    <s v="001"/>
    <s v="CORRIENTE"/>
    <x v="0"/>
    <n v="510601"/>
    <s v="APORTE PATRONAL"/>
    <n v="6111.54"/>
    <n v="6111.84"/>
    <n v="509.29"/>
    <n v="509.29"/>
    <n v="509.29"/>
    <n v="509.29"/>
    <n v="509.29"/>
    <n v="509.29"/>
    <n v="509.29"/>
    <n v="509.29"/>
    <n v="509.29"/>
    <n v="509.29"/>
    <n v="509.29"/>
    <n v="509.65"/>
    <n v="6111.8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s v="01"/>
    <s v="ADMINISTRACION CENTRAL"/>
    <s v="000"/>
    <s v="SIN PROYECTO"/>
    <s v="002"/>
    <s v="GESTIONAR LA EMERGENCIA SANITARIA DEL COVID 19"/>
    <n v="0"/>
    <n v="0"/>
    <n v="2000"/>
    <s v="SAN CRISTÓBAL"/>
    <s v="001"/>
    <s v="CORRIENTE"/>
    <x v="0"/>
    <n v="510602"/>
    <s v="FONDO DE RESERVA"/>
    <n v="3795.12"/>
    <n v="3517.12"/>
    <n v="0"/>
    <n v="50.62"/>
    <n v="50.62"/>
    <n v="50.62"/>
    <n v="50.62"/>
    <n v="50.62"/>
    <n v="590.33"/>
    <n v="590.33"/>
    <n v="590.33"/>
    <n v="590.33"/>
    <n v="590.33"/>
    <n v="312.37"/>
    <n v="3517.1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EL DESARROLLO DEL TALENTO HUMANO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ADMINISTRACIÓN CENTRAL"/>
    <s v="CANCELACIÓN DE COMPENSACION POR VACACIONES NO GOZADAS"/>
    <s v="MONICA OSORIO / ESPECIALISTA FINANCIERA"/>
    <s v="SÍ"/>
    <n v="1"/>
    <s v="266 0005"/>
    <s v="01"/>
    <s v="ADMINISTRACION CENTRAL"/>
    <s v="000"/>
    <s v="SIN PROYECTO"/>
    <s v="002"/>
    <s v="GESTIONAR LA EMERGENCIA SANITARIA DEL COVID 19"/>
    <n v="0"/>
    <n v="0"/>
    <n v="2000"/>
    <s v="SAN CRISTÓBAL"/>
    <s v="001"/>
    <s v="CORRIENTE"/>
    <x v="0"/>
    <n v="510707"/>
    <s v="COMPENSACION POR VACACIONES NO GOZADAS"/>
    <n v="154"/>
    <n v="153.76"/>
    <n v="0"/>
    <n v="0"/>
    <n v="0"/>
    <n v="22.89"/>
    <n v="22.89"/>
    <n v="22.89"/>
    <n v="22.89"/>
    <n v="22.89"/>
    <n v="22.89"/>
    <n v="16.42"/>
    <n v="0"/>
    <n v="0"/>
    <n v="153.7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2000"/>
    <s v="SAN CRISTÓBAL"/>
    <s v="001"/>
    <s v="CORRIENTE"/>
    <x v="0"/>
    <n v="510105"/>
    <s v="REMUNERACIONES UNIFICADAS"/>
    <n v="161068.8"/>
    <n v="161068.8"/>
    <n v="13422"/>
    <n v="13422"/>
    <n v="13422"/>
    <n v="13422"/>
    <n v="13422"/>
    <n v="13422"/>
    <n v="13422"/>
    <n v="13422"/>
    <n v="13422"/>
    <n v="13422"/>
    <n v="13422"/>
    <n v="13426.8"/>
    <n v="161068.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2000"/>
    <s v="SAN CRISTÓBAL"/>
    <s v="001"/>
    <s v="CORRIENTE"/>
    <x v="0"/>
    <n v="510203"/>
    <s v="DECIMO TERCER SUELDO"/>
    <n v="13422.4"/>
    <n v="13422.36"/>
    <n v="0"/>
    <n v="0"/>
    <n v="0"/>
    <n v="0"/>
    <n v="0"/>
    <n v="0"/>
    <n v="0"/>
    <n v="0"/>
    <n v="0"/>
    <n v="0"/>
    <n v="0"/>
    <n v="13422.36"/>
    <n v="13422.3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2000"/>
    <s v="SAN CRISTÓBAL"/>
    <s v="001"/>
    <s v="CORRIENTE"/>
    <x v="0"/>
    <n v="510204"/>
    <s v="DECIMO CUARTO SUELDO"/>
    <n v="7187.19"/>
    <n v="7120"/>
    <n v="0"/>
    <n v="0"/>
    <n v="7120"/>
    <n v="0"/>
    <n v="0"/>
    <n v="0"/>
    <n v="0"/>
    <n v="0"/>
    <n v="0"/>
    <n v="0"/>
    <n v="0"/>
    <n v="0"/>
    <n v="712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2000"/>
    <s v="SAN CRISTÓBAL"/>
    <s v="001"/>
    <s v="CORRIENTE"/>
    <x v="0"/>
    <n v="510601"/>
    <s v="APORTE PATRONAL"/>
    <n v="15543.22"/>
    <n v="15543.48"/>
    <n v="1295"/>
    <n v="1295"/>
    <n v="1295"/>
    <n v="1295"/>
    <n v="1295"/>
    <n v="1295"/>
    <n v="1295"/>
    <n v="1295"/>
    <n v="1295"/>
    <n v="1295"/>
    <n v="1295.31"/>
    <n v="1298.17"/>
    <n v="15543.4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ARTICULACIÓN INTERINSTITUCIONAL PARA LA PRESTACIÓN DE SERVICIOS DE ATENCIÓN DE EMERGENCIAS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OPERACIONES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2"/>
    <s v="GESTIONAR ACTIVIDADES TÉCNICAS DE OPERACIONES"/>
    <n v="0"/>
    <n v="0"/>
    <n v="2000"/>
    <s v="SAN CRISTÓBAL"/>
    <s v="001"/>
    <s v="CORRIENTE"/>
    <x v="0"/>
    <n v="510602"/>
    <s v="FONDO DE RESERVA"/>
    <n v="13422.04"/>
    <n v="13417.32"/>
    <n v="0"/>
    <n v="1118"/>
    <n v="1118"/>
    <n v="1118"/>
    <n v="1118"/>
    <n v="1118"/>
    <n v="1118"/>
    <n v="1118"/>
    <n v="1202"/>
    <n v="1518"/>
    <n v="1513.28"/>
    <n v="1358.04"/>
    <n v="13417.3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2000"/>
    <s v="SAN CRISTÓBAL"/>
    <s v="001"/>
    <s v="CORRIENTE"/>
    <x v="0"/>
    <n v="510105"/>
    <s v="REMUNERACIONES UNIFICADAS"/>
    <n v="40224"/>
    <n v="40224"/>
    <n v="3352"/>
    <n v="3352"/>
    <n v="3352"/>
    <n v="3352"/>
    <n v="3352"/>
    <n v="3352"/>
    <n v="3352"/>
    <n v="3352"/>
    <n v="3352"/>
    <n v="3352"/>
    <n v="3352"/>
    <n v="3352"/>
    <n v="4022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2000"/>
    <s v="SAN CRISTÓBAL"/>
    <s v="001"/>
    <s v="CORRIENTE"/>
    <x v="0"/>
    <n v="510203"/>
    <s v="DECIMO TERCER SUELDO"/>
    <n v="3352"/>
    <n v="3352"/>
    <n v="0"/>
    <n v="0"/>
    <n v="0"/>
    <n v="0"/>
    <n v="0"/>
    <n v="0"/>
    <n v="0"/>
    <n v="0"/>
    <n v="0"/>
    <n v="0"/>
    <n v="0"/>
    <n v="3352"/>
    <n v="335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2000"/>
    <s v="SAN CRISTÓBAL"/>
    <s v="001"/>
    <s v="CORRIENTE"/>
    <x v="0"/>
    <n v="510204"/>
    <s v="DECIMO CUARTO SUELDO"/>
    <n v="800.34"/>
    <n v="800"/>
    <n v="0"/>
    <n v="0"/>
    <n v="800"/>
    <n v="0"/>
    <n v="0"/>
    <n v="0"/>
    <n v="0"/>
    <n v="0"/>
    <n v="0"/>
    <n v="0"/>
    <n v="0"/>
    <n v="0"/>
    <n v="8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2000"/>
    <s v="SAN CRISTÓBAL"/>
    <s v="001"/>
    <s v="CORRIENTE"/>
    <x v="0"/>
    <n v="510601"/>
    <s v="APORTE PATRONAL"/>
    <n v="3881.62"/>
    <n v="3881.64"/>
    <n v="323"/>
    <n v="323"/>
    <n v="323"/>
    <n v="323"/>
    <n v="323"/>
    <n v="323"/>
    <n v="323"/>
    <n v="323"/>
    <n v="323"/>
    <n v="323"/>
    <n v="323"/>
    <n v="328.64"/>
    <n v="3881.6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EJECUCIÓN PRESUPUESTARIA. GASTO CORRIENTE"/>
    <s v="COORDINACIÓN ZONAL"/>
    <s v="COORDINACIÓN ZONAL 5 - 8"/>
    <s v="GESTIÓN LOCAL ADMINISTRATIVA FINANCIERA Y DE ADMINISTRACIÓN DE RECURSOS HUMANOS"/>
    <s v="TECNOLOGÍA"/>
    <s v="CANCELACIÓN DE REMUNERACIONES Y BENEFICIOS SOCIALES"/>
    <s v="MONICA OSORIO / ESPECIALISTA FINANCIERA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2000"/>
    <s v="SAN CRISTÓBAL"/>
    <s v="001"/>
    <s v="CORRIENTE"/>
    <x v="0"/>
    <n v="510602"/>
    <s v="FONDO DE RESERVA"/>
    <n v="3352.64"/>
    <n v="3350.64"/>
    <n v="0"/>
    <n v="279"/>
    <n v="279"/>
    <n v="279"/>
    <n v="279"/>
    <n v="279"/>
    <n v="279"/>
    <n v="279"/>
    <n v="279"/>
    <n v="279"/>
    <n v="279"/>
    <n v="560.64"/>
    <n v="3350.6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MENSUAL POR SUMINISTRO DE AGUA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101"/>
    <s v="AGUA POTABLE"/>
    <n v="450"/>
    <n v="439.12"/>
    <n v="0"/>
    <n v="0"/>
    <n v="54.77"/>
    <n v="25"/>
    <n v="25"/>
    <n v="25"/>
    <n v="25"/>
    <n v="25"/>
    <n v="25"/>
    <n v="25"/>
    <n v="25"/>
    <n v="184.35"/>
    <n v="439.1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MENSUAL POR SUMINISTRO DE ENERGÍA ELÉCTRICA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104"/>
    <s v="ENERGÍA ELÉCTRICA"/>
    <n v="30000"/>
    <n v="28598.32"/>
    <n v="0"/>
    <n v="0"/>
    <n v="8674.55"/>
    <n v="2369.79"/>
    <n v="2369.79"/>
    <n v="2369.79"/>
    <n v="2369.79"/>
    <n v="2369.79"/>
    <n v="2369.79"/>
    <n v="2369.79"/>
    <n v="2369.79"/>
    <n v="965.45"/>
    <n v="28598.320000000007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 CORREOS 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106"/>
    <s v="SERVICIO DE CORREO"/>
    <n v="0"/>
    <n v="0"/>
    <n v="0"/>
    <n v="0"/>
    <n v="0"/>
    <n v="0"/>
    <n v="0"/>
    <n v="0"/>
    <n v="0"/>
    <n v="0"/>
    <m/>
    <m/>
    <m/>
    <m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ANCELACIÓN DE RECARGA DE EXTINTORES 32 PQS Y 6 CO2, ESTE VALOR SE DEBE A QUE SE INCLUIRAN LA RECARGA DE LOS 10 EXTINTORES DE PQS DESTINADOS PARA EL PRIMER RESPONDIENTE.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203"/>
    <s v="ALMACENAMIENTO, EMBALAJE, DESEMBALAJE, ENVASE, DESENVASE Y RECARGA DE EXTINTORES"/>
    <n v="2086"/>
    <n v="1725"/>
    <n v="0"/>
    <n v="0"/>
    <n v="0"/>
    <n v="0"/>
    <n v="0"/>
    <n v="0"/>
    <n v="0"/>
    <n v="0"/>
    <n v="0"/>
    <n v="0"/>
    <n v="1725"/>
    <n v="0"/>
    <n v="1725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TICKET AEREOS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301"/>
    <s v="PASAJES AL INTERIOR"/>
    <n v="3500"/>
    <n v="2078.93"/>
    <n v="0"/>
    <n v="0"/>
    <n v="0"/>
    <n v="0"/>
    <n v="0"/>
    <n v="347.73"/>
    <n v="0"/>
    <n v="527.73"/>
    <n v="572.73"/>
    <n v="0"/>
    <n v="122.73"/>
    <n v="508.01"/>
    <n v="2078.9300000000003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S POR VIATICOS Y SUBSISTENCIAS EN EL INTERIOR EFECTUADAS POR LOS SERVIDIDORES, FUNCIONARIOS DEL COL ECU 911 SAN CRISTÓBAL.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303"/>
    <s v="VIÁTICOS Y SUBSISTENCIAS EN EL INTERIOR"/>
    <n v="4241.99"/>
    <n v="1507.44"/>
    <n v="0"/>
    <n v="0"/>
    <n v="0"/>
    <n v="0"/>
    <n v="0"/>
    <n v="0"/>
    <n v="0"/>
    <n v="0"/>
    <n v="0"/>
    <n v="0"/>
    <n v="1507.44"/>
    <n v="0"/>
    <n v="1507.44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MANTENIMIENTO DE RAMPA METALICA DE ACCESO POSTERIOR Y MANTENIMIENTO A PASAMANOS DEL CENTRO OPERATIVO LOCAL ECU 911 SAN CRISTOBAL"/>
    <s v="ESPECIALISTA  FINANCIERO  ZONAL - MONICA OSORIO"/>
    <s v="SÍ"/>
    <n v="2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402"/>
    <s v="EDIFICIOS, LOCALES, RESIDENCIAS Y CABLEADO ESTRUCTURADO (INSTALACIÓN, MANTENIMIENTO Y REPARACIÓN)"/>
    <n v="3568.32"/>
    <n v="7293.95"/>
    <n v="0"/>
    <n v="0"/>
    <n v="0"/>
    <n v="0"/>
    <n v="0"/>
    <n v="0"/>
    <n v="0"/>
    <n v="0"/>
    <n v="0"/>
    <n v="7293.95"/>
    <n v="0"/>
    <n v="0"/>
    <n v="7293.95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ECUACIÓN DE PARQUEADERO DE BICICLETAS, CONFORME LOS LINEAMIENTOS DE LOS OBJETIVOS DE DESARROLLO SOSTENIBLE DE LAS NACIONES UNIDAS (ODS) DEL CENTRO OPERATIVO SAN CRISTOBAL."/>
    <s v="ESPECIALISTA  FINANCIERO  ZONAL - MONICA OSORIO"/>
    <s v="SÍ"/>
    <n v="2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402"/>
    <s v="EDIFICIOS, LOCALES, RESIDENCIAS Y CABLEADO ESTRUCTURADO (INSTALACIÓN, MANTENIMIENTO Y REPARACIÓN)"/>
    <n v="350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MANTENIMIENTO DE PINTURA INTERNA Y EXTERNA DEL CENTRO OPERATIVO LOCAL ECU 911 SAN CRISTÓBAL Y MANPOSTERIA. 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402"/>
    <s v="EDIFICIOS, LOCALES, RESIDENCIAS Y CABLEADO ESTRUCTURADO (INSTALACIÓN, MANTENIMIENTO Y REPARACIÓN)"/>
    <n v="7154.78"/>
    <n v="7154.78"/>
    <n v="0"/>
    <n v="0"/>
    <n v="0"/>
    <n v="0"/>
    <n v="0"/>
    <n v="0"/>
    <n v="0"/>
    <n v="7154.78"/>
    <n v="0"/>
    <n v="0"/>
    <n v="0"/>
    <n v="0"/>
    <n v="7154.7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MANTENIMIENTO Y REPARACIÓN DE BATERÍAS HIDROSANITARIAS.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402"/>
    <s v="EDIFICIOS, LOCALES, RESIDENCIAS Y CABLEADO ESTRUCTURADO (INSTALACIÓN, MANTENIMIENTO Y REPARACIÓN)"/>
    <n v="4960.9"/>
    <n v="4960.9"/>
    <n v="0"/>
    <n v="0"/>
    <n v="0"/>
    <n v="0"/>
    <n v="0"/>
    <n v="0"/>
    <n v="0"/>
    <n v="0"/>
    <n v="0"/>
    <n v="0"/>
    <n v="4960.9"/>
    <n v="0"/>
    <n v="4960.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MANTENIMIENTO AL TANQUE DE ALMACENAMIENTO DE COMBUSTIBLE DE GENERADORES DEL EDIFICIO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402"/>
    <s v="EDIFICIOS, LOCALES, RESIDENCIAS Y CABLEADO ESTRUCTURADO (INSTALACIÓN, MANTENIMIENTO Y REPARACIÓN)"/>
    <n v="4967.59"/>
    <n v="4967.59"/>
    <n v="0"/>
    <n v="0"/>
    <n v="0"/>
    <n v="0"/>
    <n v="0"/>
    <n v="0"/>
    <n v="0"/>
    <n v="0"/>
    <n v="0"/>
    <n v="0"/>
    <n v="4967.59"/>
    <n v="0"/>
    <n v="4967.5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ECUACIÓN Y ESTRUCTURACIÓN  DE CUBIERTA METALICA EN EL AREA DE COMEDOR DEL EDIFICIO DEL CENTRO OPERATIVO LOCAL ECU911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402"/>
    <s v="EDIFICIOS, LOCALES, RESIDENCIAS Y CABLEADO ESTRUCTURADO (INSTALACIÓN, MANTENIMIENTO Y REPARACIÓN)"/>
    <n v="2999.36"/>
    <n v="2999.36"/>
    <n v="0"/>
    <n v="0"/>
    <n v="0"/>
    <n v="0"/>
    <n v="0"/>
    <n v="0"/>
    <n v="0"/>
    <n v="0"/>
    <n v="0"/>
    <n v="0"/>
    <n v="2999.36"/>
    <n v="0"/>
    <n v="2999.3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MANTENIMIENTO DE LA ESTRUCTURA METÁLICA  DE LA VISERA DE INGRESO, INCLUYE COLUMNA METÁLICA Y CAMBIO DE POLICARBONATO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402"/>
    <s v="EDIFICIOS, LOCALES, RESIDENCIAS Y CABLEADO ESTRUCTURADO (INSTALACIÓN, MANTENIMIENTO Y REPARACIÓN)"/>
    <n v="2994.07"/>
    <n v="2994.07"/>
    <n v="0"/>
    <n v="0"/>
    <n v="0"/>
    <n v="0"/>
    <n v="0"/>
    <n v="0"/>
    <n v="0"/>
    <n v="0"/>
    <n v="0"/>
    <n v="0"/>
    <n v="2994.07"/>
    <n v="0"/>
    <n v="2994.07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RETAPIZADO DE SILLAS Y MUEBLES DEL EDIFICIO DEL CENTRO OPERTAIVO LOCAL ECU991 SAN CRISTOBAL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403"/>
    <s v="MIBILIARIOS (INSTALACIÓN, MANTENIMIENTO Y REPARACIÓN)"/>
    <n v="4456.48"/>
    <n v="4456.48"/>
    <n v="0"/>
    <n v="0"/>
    <n v="0"/>
    <n v="0"/>
    <n v="0"/>
    <n v="0"/>
    <n v="0"/>
    <n v="0"/>
    <n v="0"/>
    <n v="0"/>
    <n v="4456.48"/>
    <n v="0"/>
    <n v="4456.48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CONTRATACIÓN DEL SERVICIO DEL MANTENIMIENTO PREVENTIVO Y CORRECTIVO DE LOS VEHÍCULOS LIVIANOS DEL PARQUE AUTOMOTOR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405"/>
    <s v="VEHÍCULOS (SERVICIO PARA MANTENIMIENTO Y REPARACIÓN)"/>
    <n v="4000"/>
    <n v="3140"/>
    <n v="0"/>
    <n v="0"/>
    <n v="0"/>
    <n v="0"/>
    <n v="0"/>
    <n v="0"/>
    <n v="0"/>
    <n v="0"/>
    <n v="2000"/>
    <n v="663.57"/>
    <n v="476.43"/>
    <n v="0"/>
    <n v="314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BASTECIMIENTO DE COMBUSTIBLE PARA VEHÍCULOS Y GENERADORES DE ENERGÍA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803"/>
    <s v="COMBUSTIBLES Y LUBRICANTES"/>
    <n v="698.6"/>
    <n v="608.79"/>
    <n v="0"/>
    <n v="0"/>
    <n v="0"/>
    <n v="0"/>
    <n v="0"/>
    <n v="0"/>
    <n v="0"/>
    <n v="0"/>
    <m/>
    <m/>
    <n v="608.79"/>
    <n v="0"/>
    <n v="608.79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TONERS PARA EL CENTRO LOCAL SAN CRISTOBAL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804"/>
    <s v="MATERIALES DE OFICINA"/>
    <n v="1000"/>
    <n v="1000"/>
    <n v="0"/>
    <n v="0"/>
    <n v="0"/>
    <n v="0"/>
    <n v="0"/>
    <n v="0"/>
    <n v="0"/>
    <n v="1000"/>
    <n v="0"/>
    <n v="0"/>
    <n v="0"/>
    <n v="0"/>
    <n v="10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MATERIALES DE OFICINA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804"/>
    <s v="MATERIALES DE OFICINA"/>
    <n v="1660"/>
    <n v="1408.82"/>
    <n v="0"/>
    <n v="0"/>
    <n v="0"/>
    <n v="0"/>
    <n v="0"/>
    <n v="0"/>
    <n v="0"/>
    <n v="0"/>
    <n v="0"/>
    <n v="0"/>
    <n v="1408.82"/>
    <n v="0"/>
    <n v="1408.8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MATERIALES DE ASEO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805"/>
    <s v="MATERIALES DE ASEO"/>
    <n v="1763.76"/>
    <n v="863.93"/>
    <n v="0"/>
    <n v="0"/>
    <n v="0"/>
    <n v="0"/>
    <n v="0"/>
    <n v="0"/>
    <n v="863.93"/>
    <n v="0"/>
    <n v="0"/>
    <n v="0"/>
    <n v="0"/>
    <n v="0"/>
    <n v="863.93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ON CONTENEDORES DE BASURA 2020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805"/>
    <s v="MATERIALES DE ASEO"/>
    <n v="1436.26"/>
    <n v="1436.26"/>
    <n v="0"/>
    <n v="0"/>
    <n v="1436.26"/>
    <n v="0"/>
    <n v="0"/>
    <n v="0"/>
    <n v="0"/>
    <n v="0"/>
    <n v="0"/>
    <n v="0"/>
    <n v="0"/>
    <n v="0"/>
    <n v="1436.26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SUMINISTROS DE FERRETERIA PARA EL ÁREA DE MANTENIMIENTO EDIFICIO SAN CRISTOBAL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811"/>
    <s v="INSUMOS, MATERIALES Y SUMINISTROS PARA CONSTRUCCIÓN, ELECTRICIDAD, PLOMERÍA, CARPINTERÍA, SEÑALIZACIÓN VIAL, NAVEGACIÓN, CONTRA INCENDIOS Y PLACAS"/>
    <n v="2077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 REPUESTOS DEL SISTEMA DE PURIFICACIÓN DE AGUA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813"/>
    <s v="REPUESTOS Y ACCESORIOS"/>
    <n v="1500"/>
    <n v="335"/>
    <n v="0"/>
    <n v="0"/>
    <n v="0"/>
    <n v="0"/>
    <n v="0"/>
    <n v="0"/>
    <n v="0"/>
    <n v="335"/>
    <n v="0"/>
    <n v="0"/>
    <n v="0"/>
    <n v="0"/>
    <n v="335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MENAJE PARA EL AREA DE CAFETERIA DEL CENTRO OPERATIVO LOCAL ECU 911 SAN CRISTOBAL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0820"/>
    <s v="MENAJE Y ACCESORIOS DESCARTABLES"/>
    <n v="972.62"/>
    <n v="868.41"/>
    <n v="0"/>
    <n v="0"/>
    <n v="0"/>
    <n v="0"/>
    <n v="0"/>
    <n v="0"/>
    <n v="0"/>
    <m/>
    <n v="0"/>
    <n v="0"/>
    <n v="868.41"/>
    <n v="0"/>
    <n v="868.41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SENSORES PARA EL SISTEMA CONTRA INCENDIOS PARA REEMPLAZAR LOS QUE PRESENTE PROBLEMAS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1404"/>
    <s v="MAQUINARIAS Y EQUIPOS "/>
    <n v="685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COMPRA DE HERRAMIENTAS Y OTROS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1406"/>
    <s v="HERRAMIENTAS Y EQUIPOS MENORES"/>
    <n v="0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ADQUISICIÓN DE COMPRA DE HERRAMIENTAS Y OTROS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1"/>
    <n v="531411"/>
    <s v="PARTES Y REPUESTOS"/>
    <n v="1000"/>
    <n v="0"/>
    <n v="0"/>
    <n v="0"/>
    <n v="0"/>
    <n v="0"/>
    <n v="0"/>
    <n v="0"/>
    <n v="0"/>
    <n v="0"/>
    <n v="0"/>
    <n v="0"/>
    <n v="0"/>
    <m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DE  SRI-BOMBEROS-VEHICULOS-RODAJE-GAD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2"/>
    <n v="570102"/>
    <s v="TASAS GENERALES, IMPUESTOS, CONTRIBUCIONES, PERMISOS, LICENCIAS Y PATENTES"/>
    <n v="876"/>
    <n v="560.43"/>
    <n v="0"/>
    <n v="0"/>
    <n v="500"/>
    <n v="60.43"/>
    <n v="0"/>
    <n v="0"/>
    <n v="0"/>
    <n v="0"/>
    <n v="0"/>
    <n v="0"/>
    <n v="0"/>
    <n v="0"/>
    <n v="560.43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TASA DE RECOLECCION DE BASURA 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2"/>
    <n v="570102"/>
    <s v="TASAS GENERALES, IMPUESTOS, CONTRIBUCIONES, PERMISOS, LICENCIAS Y PATENTES"/>
    <n v="2500"/>
    <n v="2500"/>
    <n v="0"/>
    <n v="0"/>
    <n v="0"/>
    <n v="0"/>
    <n v="0"/>
    <n v="400"/>
    <n v="700"/>
    <n v="0"/>
    <n v="700"/>
    <n v="0"/>
    <n v="700"/>
    <n v="0"/>
    <n v="250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FORTALECER LAS CAPACIDADES INSTITUCIONALES"/>
    <s v="INCREMENTAR LA EFICIENCIA INSTITUCIONAL DEL SERVICIO INTEGRADO DE SEGURIDAD ECU 911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8"/>
    <s v="PORCENTAJE DE CUMPLIMIENTO DE PLANES DE ACCIÓN DE MEJORA DE LA GESTIÓN INSTITUCIONAL"/>
    <s v="COORDINACIÓN ZONAL"/>
    <s v="COORDINACIÓN ZONAL 5 - 8"/>
    <s v="GESTIÓN LOCAL ADMINISTRATIVA FINANCIERA Y DE ADMINISTRACIÓN DE RECURSOS HUMANOS"/>
    <s v="ADMINISTRACIÓN CENTRAL"/>
    <s v="PAGO POR  ACERAS Y BORDILLOS"/>
    <s v="ESPECIALISTA  FINANCIERO  ZONAL - MONICA OSORIO"/>
    <s v="SÍ"/>
    <n v="1"/>
    <s v="266 0005"/>
    <s v="01"/>
    <s v="ADMINISTRACION CENTRAL"/>
    <s v="000"/>
    <s v="SIN PROYECTO"/>
    <s v="001"/>
    <s v="GESTIONAR ACTIVIDADES DE ADMINISTRACIÓN CENTRAL"/>
    <n v="0"/>
    <n v="0"/>
    <n v="2001"/>
    <s v="SAN CRISTÓBAL"/>
    <s v="001"/>
    <s v="CORRIENTE"/>
    <x v="2"/>
    <n v="570104"/>
    <s v="CONTRIBUCIONES ESPECIALES Y DE MEJORA"/>
    <n v="544"/>
    <n v="0"/>
    <n v="0"/>
    <n v="0"/>
    <n v="0"/>
    <n v="0"/>
    <n v="0"/>
    <n v="0"/>
    <n v="0"/>
    <n v="0"/>
    <n v="0"/>
    <n v="0"/>
    <n v="0"/>
    <n v="0"/>
    <n v="0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DE SOPORTE TECNOLÓGICO"/>
    <s v="TECNOLOGÍA"/>
    <s v="PROVISIÓN DEL SERVICIO DE TELEFONÍA FIJA, ENLACES DE DATOS, INTERNET SERVICIOS MÓVILES (PDA Y BOTONES DE AUXILIO)  PARA COL SAN CRISTÓBAL"/>
    <s v="ESPECIALISTA ZONAL  ADMINISTRATIVO FINANCIERO  - GINGER JUSTILLOS"/>
    <s v="SÍ"/>
    <n v="1"/>
    <s v="266 0005"/>
    <s v="55"/>
    <s v="FORTALECIMIENTO DE LOS SERVICIOS DE EMERGENCIA"/>
    <s v="000"/>
    <s v="SIN PROYECTO"/>
    <s v="003"/>
    <s v="GESTIONAR ACTIVIDADES TÉCNICAS DE TECNOLOGIA E INNOVACIÓN"/>
    <n v="0"/>
    <n v="0"/>
    <n v="2001"/>
    <s v="SAN CRISTÓBAL"/>
    <s v="001"/>
    <s v="CORRIENTE"/>
    <x v="1"/>
    <n v="530105"/>
    <s v="TELECOMUNICACIONES"/>
    <n v="86224.01"/>
    <n v="86194.02"/>
    <n v="0"/>
    <n v="0"/>
    <n v="0"/>
    <n v="0"/>
    <n v="0"/>
    <n v="0"/>
    <n v="0"/>
    <n v="0"/>
    <n v="0"/>
    <n v="0"/>
    <n v="86194.02"/>
    <m/>
    <n v="86194.02"/>
    <s v="OK"/>
    <m/>
  </r>
  <r>
    <s v="OBJETIVO 1: GARANTIZAR UNA VIDA DIGNA CON IGUALES OPORTUNIDADES PARA TODAS LAS PERSONAS"/>
    <s v="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"/>
    <s v="PAZ, JUSTICIA E INSTITUCIONES SÓLIDAS"/>
    <s v="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"/>
    <s v="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"/>
    <s v="INCREMENTAR LA CALIDAD DE LA COORDINACIÓN DE ATENCIÓN DE EMERGENCIAS A NIVEL NACIONAL"/>
    <s v="INCREMENTAR LA CALIDAD DE LA COORDINACIÓN DE ATENCIÓN DE EMERGENCIAS A NIVEL NACIONAL"/>
    <s v="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"/>
    <n v="0.995"/>
    <s v="PORCENTAJE DE DISPONIBILIDAD OPERATIVA DE LA PLATAFORMA TECNOLÓGICA"/>
    <s v="COORDINACIÓN ZONAL"/>
    <s v="COORDINACIÓN ZONAL 5 - 8"/>
    <s v="GESTIÓN LOCAL DE SOPORTE TECNOLÓGICO"/>
    <s v="TECNOLOGÍA"/>
    <s v="SOSTENIMIENTO DE VIDEO VIGILANCIA CONTRATACIÓN DEL SERVICIO DE MANTENIMIENTO Y REPARACIÓN DE EQUIPOS INFORMATICOS DEL CENTRO OPERATIVO LOCAL ECU 911 SAN CRISTOBAL (PUNTOS DE VIDEOS VIGILANCIA)"/>
    <s v="ESPECIALISTA DE SOPORTE TECNOLOGICO LOCAL - KAREN CEDEÑO "/>
    <s v="SÍ"/>
    <n v="2"/>
    <s v="266 0005"/>
    <s v="55"/>
    <s v="FORTALECIMIENTO DE LOS SERVICIOS DE EMERGENCIA"/>
    <s v="000"/>
    <s v="SIN PROYECTO"/>
    <s v="003"/>
    <s v="GESTIONAR ACTIVIDADES TÉCNICAS DE TECNOLOGIA E INNOVACIÓN"/>
    <n v="0"/>
    <n v="0"/>
    <n v="2001"/>
    <s v="SAN CRISTÓBAL"/>
    <s v="001"/>
    <s v="CORRIENTE"/>
    <x v="1"/>
    <n v="530704"/>
    <s v="MANTENIMIENTO Y REPARACIÓN DE EQUIPOS Y SISTEMAS INFORMÁTICOS"/>
    <n v="13891.81"/>
    <n v="13891.81"/>
    <n v="0"/>
    <n v="0"/>
    <n v="0"/>
    <n v="0"/>
    <n v="0"/>
    <n v="0"/>
    <n v="0"/>
    <n v="0"/>
    <n v="0"/>
    <n v="0"/>
    <n v="13891.81"/>
    <n v="0"/>
    <n v="13891.81"/>
    <s v="OK"/>
    <m/>
  </r>
  <r>
    <s v="TOTA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4"/>
    <m/>
    <m/>
    <n v="7057496.290000003"/>
    <n v="6853767.660000001"/>
    <n v="322246.5099999999"/>
    <n v="345806.4199999999"/>
    <n v="572948.4800000002"/>
    <n v="488474.27999999985"/>
    <n v="392939.2099999999"/>
    <n v="386773.76999999984"/>
    <n v="384801.5899999999"/>
    <n v="417921.97999999986"/>
    <n v="477992.02999999985"/>
    <n v="511385.5299999999"/>
    <n v="1891690.9000000006"/>
    <n v="660786.9600000001"/>
    <n v="6853767.66"/>
    <s v="OK"/>
    <m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Tabla dinámica1" cacheId="19" applyNumberFormats="0" applyBorderFormats="0" applyFontFormats="0" applyPatternFormats="0" applyAlignmentFormats="0" applyWidthHeightFormats="1" dataCaption="Valores" showMissing="1" preserveFormatting="1" useAutoFormatting="1" itemPrintTitles="1" compactData="0" mergeItem="1" createdVersion="5" updatedVersion="5" indent="0" gridDropZones="1" multipleFieldFilters="0" showMemberPropertyTips="1">
  <location ref="A1:E63" firstHeaderRow="2" firstDataRow="2" firstDataCol="4"/>
  <pivotFields count="50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7">
        <item x="0"/>
        <item x="1"/>
        <item x="2"/>
        <item x="5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5">
        <item x="1"/>
        <item x="0"/>
        <item x="2"/>
        <item x="3"/>
        <item t="default"/>
      </items>
    </pivotField>
    <pivotField compact="0" outline="0" showAll="0"/>
    <pivotField compact="0" outline="0" showAll="0"/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 numFmtId="164"/>
    <pivotField dataField="1" compact="0" outline="0" showAll="0" numFmtId="164"/>
    <pivotField compact="0" outline="0" showAll="0" numFmtId="164"/>
    <pivotField compact="0" outline="0" showAll="0" numFmtId="164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numFmtId="164"/>
    <pivotField compact="0" outline="0" showAll="0"/>
  </pivotFields>
  <rowFields count="4">
    <field x="28"/>
    <field x="31"/>
    <field x="19"/>
    <field x="23"/>
  </rowFields>
  <rowItems count="61">
    <i>
      <x/>
      <x/>
      <x/>
      <x/>
    </i>
    <i r="3">
      <x v="1"/>
    </i>
    <i r="3">
      <x v="5"/>
    </i>
    <i t="default" r="2">
      <x/>
    </i>
    <i r="2">
      <x v="1"/>
      <x v="1"/>
    </i>
    <i r="3">
      <x v="2"/>
    </i>
    <i t="default" r="2">
      <x v="1"/>
    </i>
    <i t="default" r="1">
      <x/>
    </i>
    <i r="1">
      <x v="1"/>
      <x/>
      <x/>
    </i>
    <i t="default" r="2">
      <x/>
    </i>
    <i r="2">
      <x v="1"/>
      <x v="2"/>
    </i>
    <i t="default" r="2">
      <x v="1"/>
    </i>
    <i t="default" r="1">
      <x v="1"/>
    </i>
    <i r="1">
      <x v="2"/>
      <x/>
      <x/>
    </i>
    <i t="default" r="2">
      <x/>
    </i>
    <i t="default" r="1">
      <x v="2"/>
    </i>
    <i r="1">
      <x v="3"/>
      <x/>
      <x/>
    </i>
    <i t="default" r="2">
      <x/>
    </i>
    <i t="default" r="1">
      <x v="3"/>
    </i>
    <i t="default">
      <x/>
    </i>
    <i>
      <x v="1"/>
      <x/>
      <x/>
      <x/>
    </i>
    <i t="default" r="2">
      <x/>
    </i>
    <i r="2">
      <x v="1"/>
      <x v="1"/>
    </i>
    <i r="3">
      <x v="2"/>
    </i>
    <i r="3">
      <x v="4"/>
    </i>
    <i t="default" r="2">
      <x v="1"/>
    </i>
    <i t="default" r="1">
      <x/>
    </i>
    <i r="1">
      <x v="1"/>
      <x/>
      <x/>
    </i>
    <i r="3">
      <x v="1"/>
    </i>
    <i t="default" r="2">
      <x/>
    </i>
    <i r="2">
      <x v="1"/>
      <x v="2"/>
    </i>
    <i t="default" r="2">
      <x v="1"/>
    </i>
    <i t="default" r="1">
      <x v="1"/>
    </i>
    <i r="1">
      <x v="2"/>
      <x/>
      <x/>
    </i>
    <i t="default" r="2">
      <x/>
    </i>
    <i t="default" r="1">
      <x v="2"/>
    </i>
    <i r="1">
      <x v="3"/>
      <x/>
      <x/>
    </i>
    <i t="default" r="2">
      <x/>
    </i>
    <i t="default" r="1">
      <x v="3"/>
    </i>
    <i t="default">
      <x v="1"/>
    </i>
    <i>
      <x v="2"/>
      <x/>
      <x/>
      <x/>
    </i>
    <i r="3">
      <x v="1"/>
    </i>
    <i t="default" r="2">
      <x/>
    </i>
    <i r="2">
      <x v="1"/>
      <x v="1"/>
    </i>
    <i r="3">
      <x v="2"/>
    </i>
    <i t="default" r="2">
      <x v="1"/>
    </i>
    <i t="default" r="1">
      <x/>
    </i>
    <i r="1">
      <x v="1"/>
      <x/>
      <x/>
    </i>
    <i t="default" r="2">
      <x/>
    </i>
    <i r="2">
      <x v="1"/>
      <x v="2"/>
    </i>
    <i t="default" r="2">
      <x v="1"/>
    </i>
    <i t="default" r="1">
      <x v="1"/>
    </i>
    <i r="1">
      <x v="2"/>
      <x/>
      <x/>
    </i>
    <i t="default" r="2">
      <x/>
    </i>
    <i t="default" r="1">
      <x v="2"/>
    </i>
    <i t="default">
      <x v="2"/>
    </i>
    <i>
      <x v="3"/>
      <x v="4"/>
      <x v="2"/>
      <x v="3"/>
    </i>
    <i t="default" r="2">
      <x v="2"/>
    </i>
    <i t="default" r="1">
      <x v="4"/>
    </i>
    <i t="default">
      <x v="3"/>
    </i>
    <i t="grand">
      <x/>
    </i>
  </rowItems>
  <colItems count="1">
    <i/>
  </colItems>
  <dataFields count="1">
    <dataField name="Suma de PRESUPUESTO VIGENTE" fld="35" baseField="0" baseItem="0" numFmtId="172"/>
  </dataFields>
  <formats count="1">
    <format dxfId="5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1" cacheId="22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A3:B8" firstHeaderRow="1" firstDataRow="1" firstDataCol="1"/>
  <pivotFields count="5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h="1" x="4"/>
        <item t="default"/>
      </items>
    </pivotField>
    <pivotField showAll="0"/>
    <pivotField showAll="0"/>
    <pivotField showAll="0" numFmtId="164"/>
    <pivotField showAll="0" numFmtId="164"/>
    <pivotField showAll="0" numFmtId="164"/>
    <pivotField showAll="0" numFmtId="164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numFmtId="164"/>
    <pivotField showAll="0"/>
    <pivotField showAll="0" defaultSubtotal="0"/>
  </pivotFields>
  <rowFields count="1">
    <field x="3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TOTAL PROGRAMADO" fld="48" baseField="0" baseItem="0" numFmtId="173"/>
  </dataFields>
  <formats count="1">
    <format dxfId="4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240"/>
  <sheetViews>
    <sheetView showGridLines="0" tabSelected="1" workbookViewId="0" topLeftCell="A1">
      <pane ySplit="6" topLeftCell="A219" activePane="bottomLeft" state="frozen"/>
      <selection pane="topLeft" activeCell="A6" sqref="A6"/>
      <selection pane="bottomLeft" activeCell="A2" sqref="A2:O2"/>
    </sheetView>
  </sheetViews>
  <sheetFormatPr defaultColWidth="11.421875" defaultRowHeight="15" outlineLevelCol="1"/>
  <cols>
    <col min="15" max="15" width="22.00390625" style="60" customWidth="1"/>
    <col min="16" max="16" width="11.421875" style="60" customWidth="1"/>
    <col min="17" max="17" width="11.421875" style="0" customWidth="1"/>
    <col min="18" max="18" width="13.140625" style="0" customWidth="1"/>
    <col min="19" max="19" width="11.421875" style="0" customWidth="1"/>
    <col min="20" max="20" width="7.421875" style="0" customWidth="1"/>
    <col min="21" max="23" width="11.421875" style="0" customWidth="1"/>
    <col min="24" max="24" width="8.421875" style="0" customWidth="1"/>
    <col min="25" max="26" width="11.421875" style="0" customWidth="1"/>
    <col min="27" max="27" width="13.421875" style="0" customWidth="1"/>
    <col min="28" max="28" width="11.421875" style="0" customWidth="1"/>
    <col min="29" max="29" width="11.421875" style="112" customWidth="1"/>
    <col min="30" max="30" width="7.8515625" style="0" customWidth="1"/>
    <col min="31" max="31" width="13.00390625" style="0" customWidth="1"/>
    <col min="32" max="32" width="7.8515625" style="0" customWidth="1"/>
    <col min="33" max="33" width="7.57421875" style="0" customWidth="1"/>
    <col min="34" max="34" width="22.00390625" style="0" customWidth="1"/>
    <col min="35" max="35" width="14.8515625" style="61" hidden="1" customWidth="1"/>
    <col min="36" max="36" width="13.140625" style="61" customWidth="1"/>
    <col min="37" max="48" width="13.140625" style="61" customWidth="1" outlineLevel="1"/>
    <col min="49" max="49" width="14.57421875" style="61" customWidth="1"/>
    <col min="50" max="50" width="12.28125" style="0" customWidth="1"/>
    <col min="51" max="51" width="71.140625" style="0" customWidth="1"/>
  </cols>
  <sheetData>
    <row r="1" spans="1:50" s="8" customFormat="1" ht="26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"/>
      <c r="Q1" s="2"/>
      <c r="R1" s="2"/>
      <c r="S1" s="2"/>
      <c r="T1" s="2"/>
      <c r="U1" s="3"/>
      <c r="V1" s="2"/>
      <c r="W1" s="4"/>
      <c r="X1" s="2"/>
      <c r="Y1" s="4"/>
      <c r="Z1" s="2"/>
      <c r="AA1" s="5"/>
      <c r="AB1" s="5"/>
      <c r="AC1" s="5"/>
      <c r="AD1" s="2"/>
      <c r="AE1" s="6"/>
      <c r="AF1" s="2"/>
      <c r="AG1" s="2"/>
      <c r="AH1" s="2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2"/>
    </row>
    <row r="2" spans="1:50" s="8" customFormat="1" ht="26.2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9"/>
      <c r="Q2" s="10"/>
      <c r="R2" s="10"/>
      <c r="S2" s="10"/>
      <c r="T2" s="10"/>
      <c r="U2" s="11"/>
      <c r="V2" s="10"/>
      <c r="W2" s="12"/>
      <c r="X2" s="10"/>
      <c r="Y2" s="12"/>
      <c r="Z2" s="10"/>
      <c r="AA2" s="13"/>
      <c r="AB2" s="13"/>
      <c r="AC2" s="13"/>
      <c r="AD2" s="10"/>
      <c r="AE2" s="14"/>
      <c r="AF2" s="10"/>
      <c r="AG2" s="10"/>
      <c r="AH2" s="10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95"/>
      <c r="AU2" s="15"/>
      <c r="AV2" s="15"/>
      <c r="AW2" s="15"/>
      <c r="AX2" s="10"/>
    </row>
    <row r="3" spans="9:50" s="16" customFormat="1" ht="10.5" customHeight="1">
      <c r="I3" s="17"/>
      <c r="O3" s="18"/>
      <c r="P3" s="18"/>
      <c r="Q3" s="17"/>
      <c r="R3" s="17"/>
      <c r="S3" s="17"/>
      <c r="T3" s="17"/>
      <c r="U3" s="19"/>
      <c r="V3" s="20"/>
      <c r="W3" s="21"/>
      <c r="X3" s="21"/>
      <c r="Y3" s="21"/>
      <c r="Z3" s="20"/>
      <c r="AA3" s="22"/>
      <c r="AB3" s="22"/>
      <c r="AC3" s="22"/>
      <c r="AD3" s="22"/>
      <c r="AE3" s="21"/>
      <c r="AF3" s="17"/>
      <c r="AG3" s="23"/>
      <c r="AH3" s="17"/>
      <c r="AI3" s="24"/>
      <c r="AJ3" s="25"/>
      <c r="AK3" s="25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</row>
    <row r="4" spans="9:50" s="26" customFormat="1" ht="10.5" customHeight="1">
      <c r="I4" s="27"/>
      <c r="O4" s="28"/>
      <c r="P4" s="29"/>
      <c r="Q4" s="27"/>
      <c r="R4" s="27"/>
      <c r="S4" s="27"/>
      <c r="T4" s="27"/>
      <c r="U4" s="30"/>
      <c r="V4" s="31"/>
      <c r="W4" s="32"/>
      <c r="X4" s="32"/>
      <c r="Y4" s="32"/>
      <c r="Z4" s="31"/>
      <c r="AA4" s="33"/>
      <c r="AB4" s="33"/>
      <c r="AC4" s="33"/>
      <c r="AD4" s="33"/>
      <c r="AE4" s="32"/>
      <c r="AF4" s="102"/>
      <c r="AG4" s="34"/>
      <c r="AH4" s="27"/>
      <c r="AI4" s="35"/>
      <c r="AJ4" s="36"/>
      <c r="AK4" s="36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8"/>
    </row>
    <row r="5" spans="1:50" s="39" customFormat="1" ht="12.75" customHeight="1">
      <c r="A5" s="119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1" t="s">
        <v>3</v>
      </c>
      <c r="L5" s="121"/>
      <c r="M5" s="121"/>
      <c r="N5" s="122" t="s">
        <v>4</v>
      </c>
      <c r="O5" s="123"/>
      <c r="P5" s="123"/>
      <c r="Q5" s="123"/>
      <c r="R5" s="123"/>
      <c r="S5" s="124" t="s">
        <v>5</v>
      </c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15" t="s">
        <v>6</v>
      </c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6"/>
    </row>
    <row r="6" spans="1:51" s="39" customFormat="1" ht="36.75" customHeight="1">
      <c r="A6" s="40" t="s">
        <v>7</v>
      </c>
      <c r="B6" s="40" t="s">
        <v>8</v>
      </c>
      <c r="C6" s="40" t="s">
        <v>9</v>
      </c>
      <c r="D6" s="40" t="s">
        <v>10</v>
      </c>
      <c r="E6" s="40" t="s">
        <v>11</v>
      </c>
      <c r="F6" s="40" t="s">
        <v>12</v>
      </c>
      <c r="G6" s="40" t="s">
        <v>13</v>
      </c>
      <c r="H6" s="40" t="s">
        <v>14</v>
      </c>
      <c r="I6" s="40" t="s">
        <v>15</v>
      </c>
      <c r="J6" s="40" t="s">
        <v>16</v>
      </c>
      <c r="K6" s="41" t="s">
        <v>17</v>
      </c>
      <c r="L6" s="41" t="s">
        <v>18</v>
      </c>
      <c r="M6" s="41" t="s">
        <v>19</v>
      </c>
      <c r="N6" s="42" t="s">
        <v>20</v>
      </c>
      <c r="O6" s="43" t="s">
        <v>21</v>
      </c>
      <c r="P6" s="43" t="s">
        <v>22</v>
      </c>
      <c r="Q6" s="42" t="s">
        <v>23</v>
      </c>
      <c r="R6" s="42" t="s">
        <v>24</v>
      </c>
      <c r="S6" s="44" t="s">
        <v>25</v>
      </c>
      <c r="T6" s="45" t="s">
        <v>26</v>
      </c>
      <c r="U6" s="46" t="s">
        <v>27</v>
      </c>
      <c r="V6" s="47" t="s">
        <v>28</v>
      </c>
      <c r="W6" s="47" t="s">
        <v>29</v>
      </c>
      <c r="X6" s="47" t="s">
        <v>30</v>
      </c>
      <c r="Y6" s="46" t="s">
        <v>31</v>
      </c>
      <c r="Z6" s="48" t="s">
        <v>32</v>
      </c>
      <c r="AA6" s="48" t="s">
        <v>33</v>
      </c>
      <c r="AB6" s="49" t="s">
        <v>34</v>
      </c>
      <c r="AC6" s="50" t="s">
        <v>35</v>
      </c>
      <c r="AD6" s="47" t="s">
        <v>36</v>
      </c>
      <c r="AE6" s="44" t="s">
        <v>37</v>
      </c>
      <c r="AF6" s="51" t="s">
        <v>38</v>
      </c>
      <c r="AG6" s="50" t="s">
        <v>39</v>
      </c>
      <c r="AH6" s="50" t="s">
        <v>40</v>
      </c>
      <c r="AI6" s="52" t="s">
        <v>41</v>
      </c>
      <c r="AJ6" s="52" t="s">
        <v>42</v>
      </c>
      <c r="AK6" s="53" t="s">
        <v>43</v>
      </c>
      <c r="AL6" s="53" t="s">
        <v>44</v>
      </c>
      <c r="AM6" s="53" t="s">
        <v>45</v>
      </c>
      <c r="AN6" s="53" t="s">
        <v>46</v>
      </c>
      <c r="AO6" s="53" t="s">
        <v>47</v>
      </c>
      <c r="AP6" s="53" t="s">
        <v>48</v>
      </c>
      <c r="AQ6" s="53" t="s">
        <v>49</v>
      </c>
      <c r="AR6" s="53" t="s">
        <v>50</v>
      </c>
      <c r="AS6" s="53" t="s">
        <v>51</v>
      </c>
      <c r="AT6" s="53" t="s">
        <v>52</v>
      </c>
      <c r="AU6" s="53" t="s">
        <v>53</v>
      </c>
      <c r="AV6" s="53" t="s">
        <v>54</v>
      </c>
      <c r="AW6" s="52" t="s">
        <v>55</v>
      </c>
      <c r="AX6" s="54" t="s">
        <v>56</v>
      </c>
      <c r="AY6" s="55" t="s">
        <v>331</v>
      </c>
    </row>
    <row r="7" spans="1:50" s="74" customFormat="1" ht="15">
      <c r="A7" s="62" t="s">
        <v>57</v>
      </c>
      <c r="B7" s="62" t="s">
        <v>58</v>
      </c>
      <c r="C7" s="62" t="s">
        <v>59</v>
      </c>
      <c r="D7" s="62" t="s">
        <v>60</v>
      </c>
      <c r="E7" s="62" t="s">
        <v>61</v>
      </c>
      <c r="F7" s="62" t="s">
        <v>270</v>
      </c>
      <c r="G7" s="62" t="s">
        <v>64</v>
      </c>
      <c r="H7" s="62" t="s">
        <v>64</v>
      </c>
      <c r="I7" s="63">
        <v>0.8</v>
      </c>
      <c r="J7" s="82" t="s">
        <v>271</v>
      </c>
      <c r="K7" s="62" t="s">
        <v>66</v>
      </c>
      <c r="L7" s="64" t="s">
        <v>67</v>
      </c>
      <c r="M7" s="62" t="s">
        <v>176</v>
      </c>
      <c r="N7" s="62" t="s">
        <v>69</v>
      </c>
      <c r="O7" s="62" t="s">
        <v>276</v>
      </c>
      <c r="P7" s="65" t="s">
        <v>277</v>
      </c>
      <c r="Q7" s="67" t="s">
        <v>72</v>
      </c>
      <c r="R7" s="66">
        <v>1</v>
      </c>
      <c r="S7" s="66" t="s">
        <v>73</v>
      </c>
      <c r="T7" s="68" t="s">
        <v>74</v>
      </c>
      <c r="U7" s="62" t="s">
        <v>75</v>
      </c>
      <c r="V7" s="69" t="s">
        <v>76</v>
      </c>
      <c r="W7" s="69" t="s">
        <v>77</v>
      </c>
      <c r="X7" s="69" t="s">
        <v>78</v>
      </c>
      <c r="Y7" s="71" t="s">
        <v>79</v>
      </c>
      <c r="Z7" s="70">
        <v>0</v>
      </c>
      <c r="AA7" s="70">
        <v>0</v>
      </c>
      <c r="AB7" s="70">
        <v>900</v>
      </c>
      <c r="AC7" s="68" t="s">
        <v>80</v>
      </c>
      <c r="AD7" s="69" t="s">
        <v>78</v>
      </c>
      <c r="AE7" s="66" t="s">
        <v>81</v>
      </c>
      <c r="AF7" s="86">
        <v>510000</v>
      </c>
      <c r="AG7" s="66">
        <v>510105</v>
      </c>
      <c r="AH7" s="62" t="s">
        <v>278</v>
      </c>
      <c r="AI7" s="72">
        <v>300203.6</v>
      </c>
      <c r="AJ7" s="72">
        <v>283360.69</v>
      </c>
      <c r="AK7" s="73">
        <v>25395</v>
      </c>
      <c r="AL7" s="73">
        <v>25395</v>
      </c>
      <c r="AM7" s="73">
        <v>25395</v>
      </c>
      <c r="AN7" s="73">
        <v>25395</v>
      </c>
      <c r="AO7" s="73">
        <v>25395</v>
      </c>
      <c r="AP7" s="73">
        <v>25395</v>
      </c>
      <c r="AQ7" s="73">
        <v>25395</v>
      </c>
      <c r="AR7" s="73">
        <v>25395</v>
      </c>
      <c r="AS7" s="73">
        <v>25001</v>
      </c>
      <c r="AT7" s="73">
        <v>20936.4</v>
      </c>
      <c r="AU7" s="73">
        <v>20936.19</v>
      </c>
      <c r="AV7" s="73">
        <v>13327.1</v>
      </c>
      <c r="AW7" s="110">
        <f aca="true" t="shared" si="0" ref="AW7:AW71">SUBTOTAL(9,AK7:AV7)</f>
        <v>283360.68999999994</v>
      </c>
      <c r="AX7" s="111" t="str">
        <f aca="true" t="shared" si="1" ref="AX7:AX71">IF(AW7=AJ7,"OK",AJ7-AW7)</f>
        <v>OK</v>
      </c>
    </row>
    <row r="8" spans="1:50" s="74" customFormat="1" ht="15">
      <c r="A8" s="62" t="s">
        <v>57</v>
      </c>
      <c r="B8" s="62" t="s">
        <v>58</v>
      </c>
      <c r="C8" s="62" t="s">
        <v>59</v>
      </c>
      <c r="D8" s="62" t="s">
        <v>60</v>
      </c>
      <c r="E8" s="62" t="s">
        <v>61</v>
      </c>
      <c r="F8" s="62" t="s">
        <v>270</v>
      </c>
      <c r="G8" s="62" t="s">
        <v>64</v>
      </c>
      <c r="H8" s="62" t="s">
        <v>64</v>
      </c>
      <c r="I8" s="63">
        <v>0.8</v>
      </c>
      <c r="J8" s="82" t="s">
        <v>271</v>
      </c>
      <c r="K8" s="62" t="s">
        <v>66</v>
      </c>
      <c r="L8" s="64" t="s">
        <v>67</v>
      </c>
      <c r="M8" s="62" t="s">
        <v>176</v>
      </c>
      <c r="N8" s="62" t="s">
        <v>69</v>
      </c>
      <c r="O8" s="62" t="s">
        <v>276</v>
      </c>
      <c r="P8" s="65" t="s">
        <v>277</v>
      </c>
      <c r="Q8" s="67" t="s">
        <v>72</v>
      </c>
      <c r="R8" s="66">
        <v>1</v>
      </c>
      <c r="S8" s="66" t="s">
        <v>73</v>
      </c>
      <c r="T8" s="68" t="s">
        <v>74</v>
      </c>
      <c r="U8" s="62" t="s">
        <v>75</v>
      </c>
      <c r="V8" s="69" t="s">
        <v>76</v>
      </c>
      <c r="W8" s="69" t="s">
        <v>77</v>
      </c>
      <c r="X8" s="69" t="s">
        <v>78</v>
      </c>
      <c r="Y8" s="71" t="s">
        <v>79</v>
      </c>
      <c r="Z8" s="70">
        <v>0</v>
      </c>
      <c r="AA8" s="70">
        <v>0</v>
      </c>
      <c r="AB8" s="70">
        <v>900</v>
      </c>
      <c r="AC8" s="68" t="s">
        <v>80</v>
      </c>
      <c r="AD8" s="69" t="s">
        <v>78</v>
      </c>
      <c r="AE8" s="66" t="s">
        <v>81</v>
      </c>
      <c r="AF8" s="86">
        <v>510000</v>
      </c>
      <c r="AG8" s="66">
        <v>510106</v>
      </c>
      <c r="AH8" s="62" t="s">
        <v>279</v>
      </c>
      <c r="AI8" s="72">
        <v>34099</v>
      </c>
      <c r="AJ8" s="72">
        <v>36195.94</v>
      </c>
      <c r="AK8" s="73">
        <v>3147</v>
      </c>
      <c r="AL8" s="73">
        <v>3147</v>
      </c>
      <c r="AM8" s="73">
        <v>3147</v>
      </c>
      <c r="AN8" s="73">
        <v>3147</v>
      </c>
      <c r="AO8" s="73">
        <v>3147</v>
      </c>
      <c r="AP8" s="73">
        <v>3147</v>
      </c>
      <c r="AQ8" s="73">
        <v>3147</v>
      </c>
      <c r="AR8" s="73">
        <v>2614</v>
      </c>
      <c r="AS8" s="73">
        <v>2614</v>
      </c>
      <c r="AT8" s="73">
        <v>2614</v>
      </c>
      <c r="AU8" s="73">
        <v>2614</v>
      </c>
      <c r="AV8" s="73">
        <v>3710.94</v>
      </c>
      <c r="AW8" s="110">
        <f t="shared" si="0"/>
        <v>36195.94</v>
      </c>
      <c r="AX8" s="111" t="str">
        <f t="shared" si="1"/>
        <v>OK</v>
      </c>
    </row>
    <row r="9" spans="1:50" s="74" customFormat="1" ht="15">
      <c r="A9" s="62" t="s">
        <v>57</v>
      </c>
      <c r="B9" s="62" t="s">
        <v>58</v>
      </c>
      <c r="C9" s="62" t="s">
        <v>59</v>
      </c>
      <c r="D9" s="62" t="s">
        <v>60</v>
      </c>
      <c r="E9" s="62" t="s">
        <v>61</v>
      </c>
      <c r="F9" s="62" t="s">
        <v>270</v>
      </c>
      <c r="G9" s="62" t="s">
        <v>64</v>
      </c>
      <c r="H9" s="62" t="s">
        <v>64</v>
      </c>
      <c r="I9" s="63">
        <v>0.8</v>
      </c>
      <c r="J9" s="82" t="s">
        <v>271</v>
      </c>
      <c r="K9" s="62" t="s">
        <v>66</v>
      </c>
      <c r="L9" s="64" t="s">
        <v>67</v>
      </c>
      <c r="M9" s="62" t="s">
        <v>176</v>
      </c>
      <c r="N9" s="62" t="s">
        <v>69</v>
      </c>
      <c r="O9" s="62" t="s">
        <v>276</v>
      </c>
      <c r="P9" s="65" t="s">
        <v>277</v>
      </c>
      <c r="Q9" s="67" t="s">
        <v>72</v>
      </c>
      <c r="R9" s="66">
        <v>1</v>
      </c>
      <c r="S9" s="66" t="s">
        <v>73</v>
      </c>
      <c r="T9" s="68" t="s">
        <v>74</v>
      </c>
      <c r="U9" s="62" t="s">
        <v>75</v>
      </c>
      <c r="V9" s="69" t="s">
        <v>76</v>
      </c>
      <c r="W9" s="69" t="s">
        <v>77</v>
      </c>
      <c r="X9" s="69" t="s">
        <v>78</v>
      </c>
      <c r="Y9" s="71" t="s">
        <v>79</v>
      </c>
      <c r="Z9" s="70">
        <v>0</v>
      </c>
      <c r="AA9" s="70">
        <v>0</v>
      </c>
      <c r="AB9" s="70">
        <v>900</v>
      </c>
      <c r="AC9" s="68" t="s">
        <v>80</v>
      </c>
      <c r="AD9" s="69" t="s">
        <v>78</v>
      </c>
      <c r="AE9" s="66" t="s">
        <v>81</v>
      </c>
      <c r="AF9" s="86">
        <v>510000</v>
      </c>
      <c r="AG9" s="66">
        <v>510203</v>
      </c>
      <c r="AH9" s="62" t="s">
        <v>280</v>
      </c>
      <c r="AI9" s="72">
        <v>28442</v>
      </c>
      <c r="AJ9" s="72">
        <v>25428.88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25428.88</v>
      </c>
      <c r="AW9" s="110">
        <f t="shared" si="0"/>
        <v>25428.88</v>
      </c>
      <c r="AX9" s="111" t="str">
        <f t="shared" si="1"/>
        <v>OK</v>
      </c>
    </row>
    <row r="10" spans="1:50" s="74" customFormat="1" ht="15">
      <c r="A10" s="62" t="s">
        <v>57</v>
      </c>
      <c r="B10" s="62" t="s">
        <v>58</v>
      </c>
      <c r="C10" s="62" t="s">
        <v>59</v>
      </c>
      <c r="D10" s="62" t="s">
        <v>60</v>
      </c>
      <c r="E10" s="62" t="s">
        <v>61</v>
      </c>
      <c r="F10" s="62" t="s">
        <v>270</v>
      </c>
      <c r="G10" s="62" t="s">
        <v>64</v>
      </c>
      <c r="H10" s="62" t="s">
        <v>64</v>
      </c>
      <c r="I10" s="63">
        <v>0.8</v>
      </c>
      <c r="J10" s="82" t="s">
        <v>271</v>
      </c>
      <c r="K10" s="62" t="s">
        <v>66</v>
      </c>
      <c r="L10" s="64" t="s">
        <v>67</v>
      </c>
      <c r="M10" s="62" t="s">
        <v>176</v>
      </c>
      <c r="N10" s="62" t="s">
        <v>69</v>
      </c>
      <c r="O10" s="62" t="s">
        <v>276</v>
      </c>
      <c r="P10" s="65" t="s">
        <v>277</v>
      </c>
      <c r="Q10" s="67" t="s">
        <v>72</v>
      </c>
      <c r="R10" s="66">
        <v>1</v>
      </c>
      <c r="S10" s="66" t="s">
        <v>73</v>
      </c>
      <c r="T10" s="68" t="s">
        <v>74</v>
      </c>
      <c r="U10" s="62" t="s">
        <v>75</v>
      </c>
      <c r="V10" s="69" t="s">
        <v>76</v>
      </c>
      <c r="W10" s="69" t="s">
        <v>77</v>
      </c>
      <c r="X10" s="69" t="s">
        <v>78</v>
      </c>
      <c r="Y10" s="71" t="s">
        <v>79</v>
      </c>
      <c r="Z10" s="70">
        <v>0</v>
      </c>
      <c r="AA10" s="70">
        <v>0</v>
      </c>
      <c r="AB10" s="70">
        <v>900</v>
      </c>
      <c r="AC10" s="68" t="s">
        <v>80</v>
      </c>
      <c r="AD10" s="69" t="s">
        <v>78</v>
      </c>
      <c r="AE10" s="66" t="s">
        <v>81</v>
      </c>
      <c r="AF10" s="86">
        <v>510000</v>
      </c>
      <c r="AG10" s="66">
        <v>510204</v>
      </c>
      <c r="AH10" s="62" t="s">
        <v>281</v>
      </c>
      <c r="AI10" s="72">
        <v>9720.61</v>
      </c>
      <c r="AJ10" s="72">
        <v>9643.62</v>
      </c>
      <c r="AK10" s="73">
        <v>0</v>
      </c>
      <c r="AL10" s="73">
        <v>0</v>
      </c>
      <c r="AM10" s="73">
        <v>9643.62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110">
        <f t="shared" si="0"/>
        <v>9643.62</v>
      </c>
      <c r="AX10" s="111" t="str">
        <f t="shared" si="1"/>
        <v>OK</v>
      </c>
    </row>
    <row r="11" spans="1:50" s="74" customFormat="1" ht="33.75">
      <c r="A11" s="62" t="s">
        <v>57</v>
      </c>
      <c r="B11" s="62" t="s">
        <v>58</v>
      </c>
      <c r="C11" s="62" t="s">
        <v>59</v>
      </c>
      <c r="D11" s="62" t="s">
        <v>60</v>
      </c>
      <c r="E11" s="62" t="s">
        <v>61</v>
      </c>
      <c r="F11" s="62" t="s">
        <v>270</v>
      </c>
      <c r="G11" s="62" t="s">
        <v>64</v>
      </c>
      <c r="H11" s="62" t="s">
        <v>64</v>
      </c>
      <c r="I11" s="63">
        <v>0.8</v>
      </c>
      <c r="J11" s="82" t="s">
        <v>271</v>
      </c>
      <c r="K11" s="62" t="s">
        <v>66</v>
      </c>
      <c r="L11" s="64" t="s">
        <v>67</v>
      </c>
      <c r="M11" s="62" t="s">
        <v>176</v>
      </c>
      <c r="N11" s="62" t="s">
        <v>69</v>
      </c>
      <c r="O11" s="62" t="s">
        <v>276</v>
      </c>
      <c r="P11" s="65" t="s">
        <v>277</v>
      </c>
      <c r="Q11" s="67" t="s">
        <v>72</v>
      </c>
      <c r="R11" s="66">
        <v>1</v>
      </c>
      <c r="S11" s="66" t="s">
        <v>73</v>
      </c>
      <c r="T11" s="68" t="s">
        <v>74</v>
      </c>
      <c r="U11" s="62" t="s">
        <v>75</v>
      </c>
      <c r="V11" s="69" t="s">
        <v>76</v>
      </c>
      <c r="W11" s="69" t="s">
        <v>77</v>
      </c>
      <c r="X11" s="69" t="s">
        <v>78</v>
      </c>
      <c r="Y11" s="71" t="s">
        <v>79</v>
      </c>
      <c r="Z11" s="70">
        <v>0</v>
      </c>
      <c r="AA11" s="70">
        <v>0</v>
      </c>
      <c r="AB11" s="70">
        <v>900</v>
      </c>
      <c r="AC11" s="68" t="s">
        <v>80</v>
      </c>
      <c r="AD11" s="69" t="s">
        <v>78</v>
      </c>
      <c r="AE11" s="66" t="s">
        <v>81</v>
      </c>
      <c r="AF11" s="86">
        <v>510000</v>
      </c>
      <c r="AG11" s="66">
        <v>510236</v>
      </c>
      <c r="AH11" s="80" t="s">
        <v>288</v>
      </c>
      <c r="AI11" s="72">
        <v>41000</v>
      </c>
      <c r="AJ11" s="72">
        <v>41000</v>
      </c>
      <c r="AK11" s="73">
        <v>0</v>
      </c>
      <c r="AL11" s="73">
        <v>0</v>
      </c>
      <c r="AM11" s="73">
        <v>0</v>
      </c>
      <c r="AN11" s="73">
        <v>41000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110">
        <f t="shared" si="0"/>
        <v>41000</v>
      </c>
      <c r="AX11" s="111" t="str">
        <f t="shared" si="1"/>
        <v>OK</v>
      </c>
    </row>
    <row r="12" spans="1:52" s="99" customFormat="1" ht="15">
      <c r="A12" s="62" t="s">
        <v>57</v>
      </c>
      <c r="B12" s="62" t="s">
        <v>58</v>
      </c>
      <c r="C12" s="62" t="s">
        <v>59</v>
      </c>
      <c r="D12" s="62" t="s">
        <v>60</v>
      </c>
      <c r="E12" s="62" t="s">
        <v>61</v>
      </c>
      <c r="F12" s="62" t="s">
        <v>270</v>
      </c>
      <c r="G12" s="62" t="s">
        <v>64</v>
      </c>
      <c r="H12" s="62" t="s">
        <v>64</v>
      </c>
      <c r="I12" s="63">
        <v>0.8</v>
      </c>
      <c r="J12" s="82" t="s">
        <v>271</v>
      </c>
      <c r="K12" s="62" t="s">
        <v>66</v>
      </c>
      <c r="L12" s="64" t="s">
        <v>67</v>
      </c>
      <c r="M12" s="62" t="s">
        <v>176</v>
      </c>
      <c r="N12" s="62" t="s">
        <v>69</v>
      </c>
      <c r="O12" s="62" t="s">
        <v>276</v>
      </c>
      <c r="P12" s="65" t="s">
        <v>277</v>
      </c>
      <c r="Q12" s="67" t="s">
        <v>72</v>
      </c>
      <c r="R12" s="66">
        <v>1</v>
      </c>
      <c r="S12" s="66" t="s">
        <v>73</v>
      </c>
      <c r="T12" s="68" t="s">
        <v>74</v>
      </c>
      <c r="U12" s="62" t="s">
        <v>75</v>
      </c>
      <c r="V12" s="69" t="s">
        <v>76</v>
      </c>
      <c r="W12" s="69" t="s">
        <v>77</v>
      </c>
      <c r="X12" s="69" t="s">
        <v>78</v>
      </c>
      <c r="Y12" s="71" t="s">
        <v>79</v>
      </c>
      <c r="Z12" s="70">
        <v>0</v>
      </c>
      <c r="AA12" s="70">
        <v>0</v>
      </c>
      <c r="AB12" s="70">
        <v>900</v>
      </c>
      <c r="AC12" s="68" t="s">
        <v>80</v>
      </c>
      <c r="AD12" s="69" t="s">
        <v>78</v>
      </c>
      <c r="AE12" s="66" t="s">
        <v>81</v>
      </c>
      <c r="AF12" s="86">
        <v>510000</v>
      </c>
      <c r="AG12" s="66">
        <v>510509</v>
      </c>
      <c r="AH12" s="62" t="s">
        <v>282</v>
      </c>
      <c r="AI12" s="72">
        <v>1363.48</v>
      </c>
      <c r="AJ12" s="72">
        <v>1131.45</v>
      </c>
      <c r="AK12" s="73">
        <v>0</v>
      </c>
      <c r="AL12" s="73">
        <v>0</v>
      </c>
      <c r="AM12" s="73">
        <v>0</v>
      </c>
      <c r="AN12" s="73">
        <v>500</v>
      </c>
      <c r="AO12" s="73">
        <v>500</v>
      </c>
      <c r="AP12" s="73">
        <v>131.45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110">
        <f t="shared" si="0"/>
        <v>1131.45</v>
      </c>
      <c r="AX12" s="111" t="str">
        <f t="shared" si="1"/>
        <v>OK</v>
      </c>
      <c r="AY12" s="74"/>
      <c r="AZ12" s="74"/>
    </row>
    <row r="13" spans="1:50" s="74" customFormat="1" ht="15">
      <c r="A13" s="62" t="s">
        <v>57</v>
      </c>
      <c r="B13" s="62" t="s">
        <v>58</v>
      </c>
      <c r="C13" s="62" t="s">
        <v>59</v>
      </c>
      <c r="D13" s="62" t="s">
        <v>60</v>
      </c>
      <c r="E13" s="62" t="s">
        <v>61</v>
      </c>
      <c r="F13" s="62" t="s">
        <v>270</v>
      </c>
      <c r="G13" s="62" t="s">
        <v>64</v>
      </c>
      <c r="H13" s="62" t="s">
        <v>64</v>
      </c>
      <c r="I13" s="63">
        <v>0.8</v>
      </c>
      <c r="J13" s="82" t="s">
        <v>271</v>
      </c>
      <c r="K13" s="62" t="s">
        <v>66</v>
      </c>
      <c r="L13" s="64" t="s">
        <v>67</v>
      </c>
      <c r="M13" s="62" t="s">
        <v>176</v>
      </c>
      <c r="N13" s="62" t="s">
        <v>69</v>
      </c>
      <c r="O13" s="62" t="s">
        <v>276</v>
      </c>
      <c r="P13" s="65" t="s">
        <v>277</v>
      </c>
      <c r="Q13" s="67" t="s">
        <v>72</v>
      </c>
      <c r="R13" s="66">
        <v>1</v>
      </c>
      <c r="S13" s="66" t="s">
        <v>73</v>
      </c>
      <c r="T13" s="68" t="s">
        <v>74</v>
      </c>
      <c r="U13" s="62" t="s">
        <v>75</v>
      </c>
      <c r="V13" s="69" t="s">
        <v>76</v>
      </c>
      <c r="W13" s="69" t="s">
        <v>77</v>
      </c>
      <c r="X13" s="69" t="s">
        <v>78</v>
      </c>
      <c r="Y13" s="71" t="s">
        <v>79</v>
      </c>
      <c r="Z13" s="70">
        <v>0</v>
      </c>
      <c r="AA13" s="70">
        <v>0</v>
      </c>
      <c r="AB13" s="70">
        <v>900</v>
      </c>
      <c r="AC13" s="68" t="s">
        <v>80</v>
      </c>
      <c r="AD13" s="69" t="s">
        <v>78</v>
      </c>
      <c r="AE13" s="66" t="s">
        <v>81</v>
      </c>
      <c r="AF13" s="86">
        <v>510000</v>
      </c>
      <c r="AG13" s="66">
        <v>510512</v>
      </c>
      <c r="AH13" s="62" t="s">
        <v>283</v>
      </c>
      <c r="AI13" s="72">
        <v>551</v>
      </c>
      <c r="AJ13" s="72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110">
        <f t="shared" si="0"/>
        <v>0</v>
      </c>
      <c r="AX13" s="111" t="str">
        <f t="shared" si="1"/>
        <v>OK</v>
      </c>
    </row>
    <row r="14" spans="1:50" s="74" customFormat="1" ht="15">
      <c r="A14" s="62" t="s">
        <v>57</v>
      </c>
      <c r="B14" s="62" t="s">
        <v>58</v>
      </c>
      <c r="C14" s="62" t="s">
        <v>59</v>
      </c>
      <c r="D14" s="62" t="s">
        <v>60</v>
      </c>
      <c r="E14" s="62" t="s">
        <v>61</v>
      </c>
      <c r="F14" s="62" t="s">
        <v>270</v>
      </c>
      <c r="G14" s="62" t="s">
        <v>64</v>
      </c>
      <c r="H14" s="62" t="s">
        <v>64</v>
      </c>
      <c r="I14" s="63">
        <v>0.8</v>
      </c>
      <c r="J14" s="82" t="s">
        <v>271</v>
      </c>
      <c r="K14" s="62" t="s">
        <v>66</v>
      </c>
      <c r="L14" s="64" t="s">
        <v>67</v>
      </c>
      <c r="M14" s="62" t="s">
        <v>176</v>
      </c>
      <c r="N14" s="62" t="s">
        <v>69</v>
      </c>
      <c r="O14" s="62" t="s">
        <v>276</v>
      </c>
      <c r="P14" s="65" t="s">
        <v>277</v>
      </c>
      <c r="Q14" s="67" t="s">
        <v>72</v>
      </c>
      <c r="R14" s="66">
        <v>1</v>
      </c>
      <c r="S14" s="66" t="s">
        <v>73</v>
      </c>
      <c r="T14" s="68" t="s">
        <v>74</v>
      </c>
      <c r="U14" s="62" t="s">
        <v>75</v>
      </c>
      <c r="V14" s="69" t="s">
        <v>76</v>
      </c>
      <c r="W14" s="69" t="s">
        <v>77</v>
      </c>
      <c r="X14" s="69" t="s">
        <v>78</v>
      </c>
      <c r="Y14" s="71" t="s">
        <v>79</v>
      </c>
      <c r="Z14" s="70">
        <v>0</v>
      </c>
      <c r="AA14" s="70">
        <v>0</v>
      </c>
      <c r="AB14" s="70">
        <v>900</v>
      </c>
      <c r="AC14" s="68" t="s">
        <v>80</v>
      </c>
      <c r="AD14" s="69" t="s">
        <v>78</v>
      </c>
      <c r="AE14" s="66" t="s">
        <v>81</v>
      </c>
      <c r="AF14" s="86">
        <v>510000</v>
      </c>
      <c r="AG14" s="66">
        <v>510513</v>
      </c>
      <c r="AH14" s="62" t="s">
        <v>284</v>
      </c>
      <c r="AI14" s="72">
        <v>280</v>
      </c>
      <c r="AJ14" s="72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110">
        <f t="shared" si="0"/>
        <v>0</v>
      </c>
      <c r="AX14" s="111" t="str">
        <f t="shared" si="1"/>
        <v>OK</v>
      </c>
    </row>
    <row r="15" spans="1:50" s="74" customFormat="1" ht="15">
      <c r="A15" s="62" t="s">
        <v>57</v>
      </c>
      <c r="B15" s="62" t="s">
        <v>58</v>
      </c>
      <c r="C15" s="62" t="s">
        <v>59</v>
      </c>
      <c r="D15" s="62" t="s">
        <v>60</v>
      </c>
      <c r="E15" s="62" t="s">
        <v>61</v>
      </c>
      <c r="F15" s="62" t="s">
        <v>270</v>
      </c>
      <c r="G15" s="62" t="s">
        <v>64</v>
      </c>
      <c r="H15" s="62" t="s">
        <v>64</v>
      </c>
      <c r="I15" s="63">
        <v>0.8</v>
      </c>
      <c r="J15" s="82" t="s">
        <v>271</v>
      </c>
      <c r="K15" s="62" t="s">
        <v>66</v>
      </c>
      <c r="L15" s="64" t="s">
        <v>67</v>
      </c>
      <c r="M15" s="62" t="s">
        <v>176</v>
      </c>
      <c r="N15" s="62" t="s">
        <v>69</v>
      </c>
      <c r="O15" s="62" t="s">
        <v>276</v>
      </c>
      <c r="P15" s="65" t="s">
        <v>277</v>
      </c>
      <c r="Q15" s="67" t="s">
        <v>72</v>
      </c>
      <c r="R15" s="66">
        <v>1</v>
      </c>
      <c r="S15" s="66" t="s">
        <v>73</v>
      </c>
      <c r="T15" s="68" t="s">
        <v>74</v>
      </c>
      <c r="U15" s="62" t="s">
        <v>75</v>
      </c>
      <c r="V15" s="69" t="s">
        <v>76</v>
      </c>
      <c r="W15" s="69" t="s">
        <v>77</v>
      </c>
      <c r="X15" s="69" t="s">
        <v>78</v>
      </c>
      <c r="Y15" s="71" t="s">
        <v>79</v>
      </c>
      <c r="Z15" s="70">
        <v>0</v>
      </c>
      <c r="AA15" s="70">
        <v>0</v>
      </c>
      <c r="AB15" s="70">
        <v>900</v>
      </c>
      <c r="AC15" s="68" t="s">
        <v>80</v>
      </c>
      <c r="AD15" s="69" t="s">
        <v>78</v>
      </c>
      <c r="AE15" s="66" t="s">
        <v>81</v>
      </c>
      <c r="AF15" s="86">
        <v>510000</v>
      </c>
      <c r="AG15" s="66">
        <v>510601</v>
      </c>
      <c r="AH15" s="62" t="s">
        <v>285</v>
      </c>
      <c r="AI15" s="72">
        <v>33971.35</v>
      </c>
      <c r="AJ15" s="72">
        <v>31866.73</v>
      </c>
      <c r="AK15" s="73">
        <v>2801</v>
      </c>
      <c r="AL15" s="73">
        <v>2801</v>
      </c>
      <c r="AM15" s="73">
        <v>2801</v>
      </c>
      <c r="AN15" s="73">
        <v>2801</v>
      </c>
      <c r="AO15" s="73">
        <v>2801</v>
      </c>
      <c r="AP15" s="73">
        <v>2801</v>
      </c>
      <c r="AQ15" s="73">
        <v>2801</v>
      </c>
      <c r="AR15" s="73">
        <v>2801</v>
      </c>
      <c r="AS15" s="73">
        <v>2801</v>
      </c>
      <c r="AT15" s="73">
        <v>2801</v>
      </c>
      <c r="AU15" s="73">
        <v>2801</v>
      </c>
      <c r="AV15" s="73">
        <v>1055.73</v>
      </c>
      <c r="AW15" s="110">
        <f t="shared" si="0"/>
        <v>31866.73</v>
      </c>
      <c r="AX15" s="111" t="str">
        <f t="shared" si="1"/>
        <v>OK</v>
      </c>
    </row>
    <row r="16" spans="1:50" s="74" customFormat="1" ht="15">
      <c r="A16" s="62" t="s">
        <v>57</v>
      </c>
      <c r="B16" s="62" t="s">
        <v>58</v>
      </c>
      <c r="C16" s="62" t="s">
        <v>59</v>
      </c>
      <c r="D16" s="62" t="s">
        <v>60</v>
      </c>
      <c r="E16" s="62" t="s">
        <v>61</v>
      </c>
      <c r="F16" s="62" t="s">
        <v>270</v>
      </c>
      <c r="G16" s="62" t="s">
        <v>64</v>
      </c>
      <c r="H16" s="62" t="s">
        <v>64</v>
      </c>
      <c r="I16" s="63">
        <v>0.8</v>
      </c>
      <c r="J16" s="82" t="s">
        <v>271</v>
      </c>
      <c r="K16" s="62" t="s">
        <v>66</v>
      </c>
      <c r="L16" s="64" t="s">
        <v>67</v>
      </c>
      <c r="M16" s="62" t="s">
        <v>176</v>
      </c>
      <c r="N16" s="62" t="s">
        <v>69</v>
      </c>
      <c r="O16" s="62" t="s">
        <v>276</v>
      </c>
      <c r="P16" s="65" t="s">
        <v>277</v>
      </c>
      <c r="Q16" s="67" t="s">
        <v>72</v>
      </c>
      <c r="R16" s="66">
        <v>1</v>
      </c>
      <c r="S16" s="66" t="s">
        <v>73</v>
      </c>
      <c r="T16" s="68" t="s">
        <v>74</v>
      </c>
      <c r="U16" s="62" t="s">
        <v>75</v>
      </c>
      <c r="V16" s="69" t="s">
        <v>76</v>
      </c>
      <c r="W16" s="69" t="s">
        <v>77</v>
      </c>
      <c r="X16" s="69" t="s">
        <v>78</v>
      </c>
      <c r="Y16" s="71" t="s">
        <v>79</v>
      </c>
      <c r="Z16" s="70">
        <v>0</v>
      </c>
      <c r="AA16" s="70">
        <v>0</v>
      </c>
      <c r="AB16" s="70">
        <v>900</v>
      </c>
      <c r="AC16" s="68" t="s">
        <v>80</v>
      </c>
      <c r="AD16" s="69" t="s">
        <v>78</v>
      </c>
      <c r="AE16" s="66" t="s">
        <v>81</v>
      </c>
      <c r="AF16" s="86">
        <v>510000</v>
      </c>
      <c r="AG16" s="66">
        <v>510602</v>
      </c>
      <c r="AH16" s="62" t="s">
        <v>286</v>
      </c>
      <c r="AI16" s="72">
        <v>25331.38</v>
      </c>
      <c r="AJ16" s="72">
        <v>19578.59</v>
      </c>
      <c r="AK16" s="73">
        <v>0</v>
      </c>
      <c r="AL16" s="73">
        <v>2000</v>
      </c>
      <c r="AM16" s="73">
        <v>2000</v>
      </c>
      <c r="AN16" s="73">
        <v>2000</v>
      </c>
      <c r="AO16" s="73">
        <v>2000</v>
      </c>
      <c r="AP16" s="73">
        <v>2000</v>
      </c>
      <c r="AQ16" s="73">
        <v>1606.2</v>
      </c>
      <c r="AR16" s="73">
        <v>1606.2</v>
      </c>
      <c r="AS16" s="73">
        <v>1606.2</v>
      </c>
      <c r="AT16" s="73">
        <v>1606.2</v>
      </c>
      <c r="AU16" s="73">
        <v>1606.2</v>
      </c>
      <c r="AV16" s="73">
        <v>1547.59</v>
      </c>
      <c r="AW16" s="110">
        <f t="shared" si="0"/>
        <v>19578.590000000004</v>
      </c>
      <c r="AX16" s="111" t="str">
        <f t="shared" si="1"/>
        <v>OK</v>
      </c>
    </row>
    <row r="17" spans="1:50" s="74" customFormat="1" ht="15">
      <c r="A17" s="62" t="s">
        <v>57</v>
      </c>
      <c r="B17" s="62" t="s">
        <v>58</v>
      </c>
      <c r="C17" s="62" t="s">
        <v>59</v>
      </c>
      <c r="D17" s="62" t="s">
        <v>60</v>
      </c>
      <c r="E17" s="62" t="s">
        <v>61</v>
      </c>
      <c r="F17" s="62" t="s">
        <v>155</v>
      </c>
      <c r="G17" s="62" t="s">
        <v>294</v>
      </c>
      <c r="H17" s="62" t="s">
        <v>64</v>
      </c>
      <c r="I17" s="91">
        <v>0.995</v>
      </c>
      <c r="J17" s="82" t="s">
        <v>271</v>
      </c>
      <c r="K17" s="62" t="s">
        <v>66</v>
      </c>
      <c r="L17" s="64" t="s">
        <v>67</v>
      </c>
      <c r="M17" s="62" t="s">
        <v>176</v>
      </c>
      <c r="N17" s="62" t="s">
        <v>69</v>
      </c>
      <c r="O17" s="62" t="s">
        <v>276</v>
      </c>
      <c r="P17" s="65" t="s">
        <v>277</v>
      </c>
      <c r="Q17" s="67" t="s">
        <v>72</v>
      </c>
      <c r="R17" s="66">
        <v>1</v>
      </c>
      <c r="S17" s="66" t="s">
        <v>73</v>
      </c>
      <c r="T17" s="68" t="s">
        <v>74</v>
      </c>
      <c r="U17" s="62" t="s">
        <v>75</v>
      </c>
      <c r="V17" s="69" t="s">
        <v>76</v>
      </c>
      <c r="W17" s="69" t="s">
        <v>77</v>
      </c>
      <c r="X17" s="68" t="s">
        <v>78</v>
      </c>
      <c r="Y17" s="71" t="s">
        <v>79</v>
      </c>
      <c r="Z17" s="70">
        <v>0</v>
      </c>
      <c r="AA17" s="70">
        <v>0</v>
      </c>
      <c r="AB17" s="70">
        <v>900</v>
      </c>
      <c r="AC17" s="68" t="s">
        <v>80</v>
      </c>
      <c r="AD17" s="69" t="s">
        <v>78</v>
      </c>
      <c r="AE17" s="66" t="s">
        <v>81</v>
      </c>
      <c r="AF17" s="86">
        <v>510000</v>
      </c>
      <c r="AG17" s="66">
        <v>510703</v>
      </c>
      <c r="AH17" s="80" t="s">
        <v>296</v>
      </c>
      <c r="AI17" s="72">
        <v>5131</v>
      </c>
      <c r="AJ17" s="72">
        <v>5131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5131</v>
      </c>
      <c r="AS17" s="73">
        <v>0</v>
      </c>
      <c r="AT17" s="73">
        <v>0</v>
      </c>
      <c r="AU17" s="73">
        <v>0</v>
      </c>
      <c r="AV17" s="73">
        <v>0</v>
      </c>
      <c r="AW17" s="110">
        <f t="shared" si="0"/>
        <v>5131</v>
      </c>
      <c r="AX17" s="111" t="str">
        <f t="shared" si="1"/>
        <v>OK</v>
      </c>
    </row>
    <row r="18" spans="1:50" s="74" customFormat="1" ht="22.5">
      <c r="A18" s="62" t="s">
        <v>57</v>
      </c>
      <c r="B18" s="62" t="s">
        <v>58</v>
      </c>
      <c r="C18" s="62" t="s">
        <v>59</v>
      </c>
      <c r="D18" s="62" t="s">
        <v>60</v>
      </c>
      <c r="E18" s="62" t="s">
        <v>61</v>
      </c>
      <c r="F18" s="62" t="s">
        <v>155</v>
      </c>
      <c r="G18" s="62" t="s">
        <v>294</v>
      </c>
      <c r="H18" s="62" t="s">
        <v>64</v>
      </c>
      <c r="I18" s="91">
        <v>0.995</v>
      </c>
      <c r="J18" s="82" t="s">
        <v>271</v>
      </c>
      <c r="K18" s="62" t="s">
        <v>66</v>
      </c>
      <c r="L18" s="64" t="s">
        <v>67</v>
      </c>
      <c r="M18" s="62" t="s">
        <v>176</v>
      </c>
      <c r="N18" s="62" t="s">
        <v>69</v>
      </c>
      <c r="O18" s="62" t="s">
        <v>276</v>
      </c>
      <c r="P18" s="65" t="s">
        <v>277</v>
      </c>
      <c r="Q18" s="67" t="s">
        <v>72</v>
      </c>
      <c r="R18" s="66">
        <v>1</v>
      </c>
      <c r="S18" s="66" t="s">
        <v>73</v>
      </c>
      <c r="T18" s="68" t="s">
        <v>74</v>
      </c>
      <c r="U18" s="62" t="s">
        <v>75</v>
      </c>
      <c r="V18" s="69" t="s">
        <v>76</v>
      </c>
      <c r="W18" s="69" t="s">
        <v>77</v>
      </c>
      <c r="X18" s="68" t="s">
        <v>78</v>
      </c>
      <c r="Y18" s="71" t="s">
        <v>79</v>
      </c>
      <c r="Z18" s="70">
        <v>0</v>
      </c>
      <c r="AA18" s="70">
        <v>0</v>
      </c>
      <c r="AB18" s="70">
        <v>900</v>
      </c>
      <c r="AC18" s="68" t="s">
        <v>80</v>
      </c>
      <c r="AD18" s="69" t="s">
        <v>78</v>
      </c>
      <c r="AE18" s="66" t="s">
        <v>81</v>
      </c>
      <c r="AF18" s="86">
        <v>510000</v>
      </c>
      <c r="AG18" s="66">
        <v>510704</v>
      </c>
      <c r="AH18" s="80" t="s">
        <v>297</v>
      </c>
      <c r="AI18" s="72">
        <v>1100</v>
      </c>
      <c r="AJ18" s="72">
        <v>2090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2090</v>
      </c>
      <c r="AS18" s="73">
        <v>0</v>
      </c>
      <c r="AT18" s="73">
        <v>0</v>
      </c>
      <c r="AU18" s="73">
        <v>0</v>
      </c>
      <c r="AV18" s="73">
        <v>0</v>
      </c>
      <c r="AW18" s="110">
        <f t="shared" si="0"/>
        <v>2090</v>
      </c>
      <c r="AX18" s="111" t="str">
        <f t="shared" si="1"/>
        <v>OK</v>
      </c>
    </row>
    <row r="19" spans="1:50" s="74" customFormat="1" ht="15">
      <c r="A19" s="62" t="s">
        <v>57</v>
      </c>
      <c r="B19" s="62" t="s">
        <v>58</v>
      </c>
      <c r="C19" s="62" t="s">
        <v>59</v>
      </c>
      <c r="D19" s="62" t="s">
        <v>60</v>
      </c>
      <c r="E19" s="62" t="s">
        <v>61</v>
      </c>
      <c r="F19" s="62" t="s">
        <v>270</v>
      </c>
      <c r="G19" s="62" t="s">
        <v>64</v>
      </c>
      <c r="H19" s="62" t="s">
        <v>64</v>
      </c>
      <c r="I19" s="63">
        <v>0.8</v>
      </c>
      <c r="J19" s="82" t="s">
        <v>271</v>
      </c>
      <c r="K19" s="62" t="s">
        <v>66</v>
      </c>
      <c r="L19" s="64" t="s">
        <v>67</v>
      </c>
      <c r="M19" s="62" t="s">
        <v>176</v>
      </c>
      <c r="N19" s="62" t="s">
        <v>69</v>
      </c>
      <c r="O19" s="62" t="s">
        <v>276</v>
      </c>
      <c r="P19" s="65" t="s">
        <v>277</v>
      </c>
      <c r="Q19" s="67" t="s">
        <v>72</v>
      </c>
      <c r="R19" s="66">
        <v>1</v>
      </c>
      <c r="S19" s="66" t="s">
        <v>73</v>
      </c>
      <c r="T19" s="68" t="s">
        <v>74</v>
      </c>
      <c r="U19" s="62" t="s">
        <v>75</v>
      </c>
      <c r="V19" s="69" t="s">
        <v>76</v>
      </c>
      <c r="W19" s="69" t="s">
        <v>77</v>
      </c>
      <c r="X19" s="69" t="s">
        <v>78</v>
      </c>
      <c r="Y19" s="71" t="s">
        <v>79</v>
      </c>
      <c r="Z19" s="70">
        <v>0</v>
      </c>
      <c r="AA19" s="70">
        <v>0</v>
      </c>
      <c r="AB19" s="70">
        <v>900</v>
      </c>
      <c r="AC19" s="68" t="s">
        <v>80</v>
      </c>
      <c r="AD19" s="69" t="s">
        <v>78</v>
      </c>
      <c r="AE19" s="66" t="s">
        <v>81</v>
      </c>
      <c r="AF19" s="86">
        <v>510000</v>
      </c>
      <c r="AG19" s="66">
        <v>510707</v>
      </c>
      <c r="AH19" s="62" t="s">
        <v>287</v>
      </c>
      <c r="AI19" s="72">
        <v>6414</v>
      </c>
      <c r="AJ19" s="72">
        <v>7156.15</v>
      </c>
      <c r="AK19" s="73">
        <v>0</v>
      </c>
      <c r="AL19" s="73">
        <v>0</v>
      </c>
      <c r="AM19" s="73">
        <v>183.69</v>
      </c>
      <c r="AN19" s="73">
        <v>0</v>
      </c>
      <c r="AO19" s="73">
        <v>0</v>
      </c>
      <c r="AP19" s="73">
        <v>183.69</v>
      </c>
      <c r="AQ19" s="73">
        <v>0</v>
      </c>
      <c r="AR19" s="73">
        <v>3083.69</v>
      </c>
      <c r="AS19" s="73">
        <v>3083.69</v>
      </c>
      <c r="AT19" s="73">
        <v>183.69</v>
      </c>
      <c r="AU19" s="73">
        <v>437.7</v>
      </c>
      <c r="AV19" s="73">
        <v>0</v>
      </c>
      <c r="AW19" s="110">
        <f t="shared" si="0"/>
        <v>7156.15</v>
      </c>
      <c r="AX19" s="111" t="str">
        <f t="shared" si="1"/>
        <v>OK</v>
      </c>
    </row>
    <row r="20" spans="1:50" s="74" customFormat="1" ht="15">
      <c r="A20" s="62" t="s">
        <v>57</v>
      </c>
      <c r="B20" s="62" t="s">
        <v>58</v>
      </c>
      <c r="C20" s="62" t="s">
        <v>59</v>
      </c>
      <c r="D20" s="62" t="s">
        <v>60</v>
      </c>
      <c r="E20" s="62" t="s">
        <v>61</v>
      </c>
      <c r="F20" s="62" t="s">
        <v>270</v>
      </c>
      <c r="G20" s="62" t="s">
        <v>64</v>
      </c>
      <c r="H20" s="62" t="s">
        <v>64</v>
      </c>
      <c r="I20" s="63">
        <v>0.8</v>
      </c>
      <c r="J20" s="82" t="s">
        <v>271</v>
      </c>
      <c r="K20" s="62" t="s">
        <v>66</v>
      </c>
      <c r="L20" s="64" t="s">
        <v>67</v>
      </c>
      <c r="M20" s="62" t="s">
        <v>176</v>
      </c>
      <c r="N20" s="62" t="s">
        <v>291</v>
      </c>
      <c r="O20" s="62" t="s">
        <v>276</v>
      </c>
      <c r="P20" s="65" t="s">
        <v>277</v>
      </c>
      <c r="Q20" s="67" t="s">
        <v>72</v>
      </c>
      <c r="R20" s="66">
        <v>1</v>
      </c>
      <c r="S20" s="66" t="s">
        <v>73</v>
      </c>
      <c r="T20" s="68" t="s">
        <v>161</v>
      </c>
      <c r="U20" s="62" t="s">
        <v>162</v>
      </c>
      <c r="V20" s="69" t="s">
        <v>76</v>
      </c>
      <c r="W20" s="69" t="s">
        <v>77</v>
      </c>
      <c r="X20" s="69" t="s">
        <v>145</v>
      </c>
      <c r="Y20" s="71" t="s">
        <v>292</v>
      </c>
      <c r="Z20" s="70">
        <v>0</v>
      </c>
      <c r="AA20" s="70">
        <v>0</v>
      </c>
      <c r="AB20" s="70">
        <v>900</v>
      </c>
      <c r="AC20" s="68" t="s">
        <v>80</v>
      </c>
      <c r="AD20" s="69" t="s">
        <v>78</v>
      </c>
      <c r="AE20" s="66" t="s">
        <v>81</v>
      </c>
      <c r="AF20" s="86">
        <v>510000</v>
      </c>
      <c r="AG20" s="66">
        <v>510105</v>
      </c>
      <c r="AH20" s="62" t="s">
        <v>278</v>
      </c>
      <c r="AI20" s="72">
        <v>1633483.43</v>
      </c>
      <c r="AJ20" s="72">
        <v>1618810.52</v>
      </c>
      <c r="AK20" s="73">
        <v>137467.45</v>
      </c>
      <c r="AL20" s="73">
        <v>137467.45</v>
      </c>
      <c r="AM20" s="73">
        <v>137467.45</v>
      </c>
      <c r="AN20" s="73">
        <v>137467.45</v>
      </c>
      <c r="AO20" s="73">
        <v>137467.45</v>
      </c>
      <c r="AP20" s="73">
        <v>137467.45</v>
      </c>
      <c r="AQ20" s="73">
        <v>137467.45</v>
      </c>
      <c r="AR20" s="73">
        <v>137467.45</v>
      </c>
      <c r="AS20" s="73">
        <v>137467.45</v>
      </c>
      <c r="AT20" s="73">
        <v>137467.45</v>
      </c>
      <c r="AU20" s="73">
        <v>137467.45</v>
      </c>
      <c r="AV20" s="73">
        <v>106668.57</v>
      </c>
      <c r="AW20" s="110">
        <f t="shared" si="0"/>
        <v>1618810.5199999998</v>
      </c>
      <c r="AX20" s="111" t="str">
        <f t="shared" si="1"/>
        <v>OK</v>
      </c>
    </row>
    <row r="21" spans="1:50" s="74" customFormat="1" ht="15">
      <c r="A21" s="62" t="s">
        <v>57</v>
      </c>
      <c r="B21" s="62" t="s">
        <v>58</v>
      </c>
      <c r="C21" s="62" t="s">
        <v>59</v>
      </c>
      <c r="D21" s="62" t="s">
        <v>60</v>
      </c>
      <c r="E21" s="62" t="s">
        <v>61</v>
      </c>
      <c r="F21" s="62" t="s">
        <v>293</v>
      </c>
      <c r="G21" s="62" t="s">
        <v>64</v>
      </c>
      <c r="H21" s="62" t="s">
        <v>64</v>
      </c>
      <c r="I21" s="63">
        <v>0.8</v>
      </c>
      <c r="J21" s="82" t="s">
        <v>271</v>
      </c>
      <c r="K21" s="62" t="s">
        <v>66</v>
      </c>
      <c r="L21" s="64" t="s">
        <v>67</v>
      </c>
      <c r="M21" s="62" t="s">
        <v>176</v>
      </c>
      <c r="N21" s="62" t="s">
        <v>291</v>
      </c>
      <c r="O21" s="62" t="s">
        <v>276</v>
      </c>
      <c r="P21" s="65" t="s">
        <v>277</v>
      </c>
      <c r="Q21" s="67" t="s">
        <v>72</v>
      </c>
      <c r="R21" s="66">
        <v>1</v>
      </c>
      <c r="S21" s="66" t="s">
        <v>73</v>
      </c>
      <c r="T21" s="68" t="s">
        <v>161</v>
      </c>
      <c r="U21" s="62" t="s">
        <v>162</v>
      </c>
      <c r="V21" s="69" t="s">
        <v>76</v>
      </c>
      <c r="W21" s="69" t="s">
        <v>77</v>
      </c>
      <c r="X21" s="69" t="s">
        <v>145</v>
      </c>
      <c r="Y21" s="71" t="s">
        <v>292</v>
      </c>
      <c r="Z21" s="70">
        <v>0</v>
      </c>
      <c r="AA21" s="70">
        <v>0</v>
      </c>
      <c r="AB21" s="70">
        <v>900</v>
      </c>
      <c r="AC21" s="68" t="s">
        <v>80</v>
      </c>
      <c r="AD21" s="69" t="s">
        <v>78</v>
      </c>
      <c r="AE21" s="66" t="s">
        <v>81</v>
      </c>
      <c r="AF21" s="86">
        <v>510000</v>
      </c>
      <c r="AG21" s="66">
        <v>510203</v>
      </c>
      <c r="AH21" s="62" t="s">
        <v>280</v>
      </c>
      <c r="AI21" s="72">
        <v>138162.5</v>
      </c>
      <c r="AJ21" s="72">
        <v>135561.34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135561.34</v>
      </c>
      <c r="AW21" s="110">
        <f t="shared" si="0"/>
        <v>135561.34</v>
      </c>
      <c r="AX21" s="111" t="str">
        <f t="shared" si="1"/>
        <v>OK</v>
      </c>
    </row>
    <row r="22" spans="1:50" s="74" customFormat="1" ht="15">
      <c r="A22" s="62" t="s">
        <v>57</v>
      </c>
      <c r="B22" s="62" t="s">
        <v>58</v>
      </c>
      <c r="C22" s="62" t="s">
        <v>59</v>
      </c>
      <c r="D22" s="62" t="s">
        <v>60</v>
      </c>
      <c r="E22" s="62" t="s">
        <v>61</v>
      </c>
      <c r="F22" s="62" t="s">
        <v>293</v>
      </c>
      <c r="G22" s="62" t="s">
        <v>64</v>
      </c>
      <c r="H22" s="62" t="s">
        <v>64</v>
      </c>
      <c r="I22" s="63">
        <v>0.8</v>
      </c>
      <c r="J22" s="82" t="s">
        <v>271</v>
      </c>
      <c r="K22" s="62" t="s">
        <v>66</v>
      </c>
      <c r="L22" s="64" t="s">
        <v>67</v>
      </c>
      <c r="M22" s="62" t="s">
        <v>176</v>
      </c>
      <c r="N22" s="62" t="s">
        <v>291</v>
      </c>
      <c r="O22" s="62" t="s">
        <v>276</v>
      </c>
      <c r="P22" s="65" t="s">
        <v>277</v>
      </c>
      <c r="Q22" s="67" t="s">
        <v>72</v>
      </c>
      <c r="R22" s="66">
        <v>1</v>
      </c>
      <c r="S22" s="66" t="s">
        <v>73</v>
      </c>
      <c r="T22" s="68" t="s">
        <v>161</v>
      </c>
      <c r="U22" s="62" t="s">
        <v>162</v>
      </c>
      <c r="V22" s="69" t="s">
        <v>76</v>
      </c>
      <c r="W22" s="69" t="s">
        <v>77</v>
      </c>
      <c r="X22" s="69" t="s">
        <v>145</v>
      </c>
      <c r="Y22" s="71" t="s">
        <v>292</v>
      </c>
      <c r="Z22" s="70">
        <v>0</v>
      </c>
      <c r="AA22" s="70">
        <v>0</v>
      </c>
      <c r="AB22" s="70">
        <v>900</v>
      </c>
      <c r="AC22" s="68" t="s">
        <v>80</v>
      </c>
      <c r="AD22" s="69" t="s">
        <v>78</v>
      </c>
      <c r="AE22" s="66" t="s">
        <v>81</v>
      </c>
      <c r="AF22" s="86">
        <v>510000</v>
      </c>
      <c r="AG22" s="66">
        <v>510204</v>
      </c>
      <c r="AH22" s="62" t="s">
        <v>281</v>
      </c>
      <c r="AI22" s="72">
        <v>69366.39</v>
      </c>
      <c r="AJ22" s="72">
        <v>69718.4</v>
      </c>
      <c r="AK22" s="73">
        <v>0</v>
      </c>
      <c r="AL22" s="73">
        <v>0</v>
      </c>
      <c r="AM22" s="73">
        <v>69718.4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110">
        <f t="shared" si="0"/>
        <v>69718.4</v>
      </c>
      <c r="AX22" s="111" t="str">
        <f t="shared" si="1"/>
        <v>OK</v>
      </c>
    </row>
    <row r="23" spans="1:50" s="74" customFormat="1" ht="15">
      <c r="A23" s="62" t="s">
        <v>57</v>
      </c>
      <c r="B23" s="62" t="s">
        <v>58</v>
      </c>
      <c r="C23" s="62" t="s">
        <v>59</v>
      </c>
      <c r="D23" s="62" t="s">
        <v>60</v>
      </c>
      <c r="E23" s="62" t="s">
        <v>61</v>
      </c>
      <c r="F23" s="62" t="s">
        <v>293</v>
      </c>
      <c r="G23" s="62" t="s">
        <v>64</v>
      </c>
      <c r="H23" s="62" t="s">
        <v>64</v>
      </c>
      <c r="I23" s="63">
        <v>0.8</v>
      </c>
      <c r="J23" s="82" t="s">
        <v>271</v>
      </c>
      <c r="K23" s="62" t="s">
        <v>66</v>
      </c>
      <c r="L23" s="64" t="s">
        <v>67</v>
      </c>
      <c r="M23" s="62" t="s">
        <v>176</v>
      </c>
      <c r="N23" s="62" t="s">
        <v>291</v>
      </c>
      <c r="O23" s="62" t="s">
        <v>276</v>
      </c>
      <c r="P23" s="65" t="s">
        <v>277</v>
      </c>
      <c r="Q23" s="67" t="s">
        <v>72</v>
      </c>
      <c r="R23" s="66">
        <v>1</v>
      </c>
      <c r="S23" s="66" t="s">
        <v>73</v>
      </c>
      <c r="T23" s="68" t="s">
        <v>161</v>
      </c>
      <c r="U23" s="62" t="s">
        <v>162</v>
      </c>
      <c r="V23" s="69" t="s">
        <v>76</v>
      </c>
      <c r="W23" s="69" t="s">
        <v>77</v>
      </c>
      <c r="X23" s="69" t="s">
        <v>145</v>
      </c>
      <c r="Y23" s="71" t="s">
        <v>292</v>
      </c>
      <c r="Z23" s="70">
        <v>0</v>
      </c>
      <c r="AA23" s="70">
        <v>0</v>
      </c>
      <c r="AB23" s="70">
        <v>900</v>
      </c>
      <c r="AC23" s="68" t="s">
        <v>80</v>
      </c>
      <c r="AD23" s="69" t="s">
        <v>78</v>
      </c>
      <c r="AE23" s="66" t="s">
        <v>81</v>
      </c>
      <c r="AF23" s="86">
        <v>510000</v>
      </c>
      <c r="AG23" s="66">
        <v>510510</v>
      </c>
      <c r="AH23" s="62" t="s">
        <v>289</v>
      </c>
      <c r="AI23" s="72">
        <v>23664</v>
      </c>
      <c r="AJ23" s="72">
        <v>23664</v>
      </c>
      <c r="AK23" s="73">
        <v>1972</v>
      </c>
      <c r="AL23" s="73">
        <v>1972</v>
      </c>
      <c r="AM23" s="73">
        <v>1972</v>
      </c>
      <c r="AN23" s="73">
        <v>1972</v>
      </c>
      <c r="AO23" s="73">
        <v>1972</v>
      </c>
      <c r="AP23" s="73">
        <v>1972</v>
      </c>
      <c r="AQ23" s="73">
        <v>1972</v>
      </c>
      <c r="AR23" s="73">
        <v>1972</v>
      </c>
      <c r="AS23" s="73">
        <v>1972</v>
      </c>
      <c r="AT23" s="73">
        <v>1972</v>
      </c>
      <c r="AU23" s="73">
        <v>1972</v>
      </c>
      <c r="AV23" s="73">
        <v>1972</v>
      </c>
      <c r="AW23" s="110">
        <f t="shared" si="0"/>
        <v>23664</v>
      </c>
      <c r="AX23" s="111" t="str">
        <f t="shared" si="1"/>
        <v>OK</v>
      </c>
    </row>
    <row r="24" spans="1:50" s="74" customFormat="1" ht="15">
      <c r="A24" s="62" t="s">
        <v>57</v>
      </c>
      <c r="B24" s="62" t="s">
        <v>58</v>
      </c>
      <c r="C24" s="62" t="s">
        <v>59</v>
      </c>
      <c r="D24" s="62" t="s">
        <v>60</v>
      </c>
      <c r="E24" s="62" t="s">
        <v>61</v>
      </c>
      <c r="F24" s="62" t="s">
        <v>293</v>
      </c>
      <c r="G24" s="62" t="s">
        <v>64</v>
      </c>
      <c r="H24" s="62" t="s">
        <v>64</v>
      </c>
      <c r="I24" s="63">
        <v>0.8</v>
      </c>
      <c r="J24" s="82" t="s">
        <v>271</v>
      </c>
      <c r="K24" s="62" t="s">
        <v>66</v>
      </c>
      <c r="L24" s="64" t="s">
        <v>67</v>
      </c>
      <c r="M24" s="62" t="s">
        <v>176</v>
      </c>
      <c r="N24" s="62" t="s">
        <v>291</v>
      </c>
      <c r="O24" s="62" t="s">
        <v>276</v>
      </c>
      <c r="P24" s="65" t="s">
        <v>277</v>
      </c>
      <c r="Q24" s="67" t="s">
        <v>72</v>
      </c>
      <c r="R24" s="66">
        <v>1</v>
      </c>
      <c r="S24" s="66" t="s">
        <v>73</v>
      </c>
      <c r="T24" s="68" t="s">
        <v>161</v>
      </c>
      <c r="U24" s="62" t="s">
        <v>162</v>
      </c>
      <c r="V24" s="69" t="s">
        <v>76</v>
      </c>
      <c r="W24" s="69" t="s">
        <v>77</v>
      </c>
      <c r="X24" s="69" t="s">
        <v>145</v>
      </c>
      <c r="Y24" s="71" t="s">
        <v>292</v>
      </c>
      <c r="Z24" s="70">
        <v>0</v>
      </c>
      <c r="AA24" s="70">
        <v>0</v>
      </c>
      <c r="AB24" s="70">
        <v>900</v>
      </c>
      <c r="AC24" s="68" t="s">
        <v>80</v>
      </c>
      <c r="AD24" s="69" t="s">
        <v>78</v>
      </c>
      <c r="AE24" s="66" t="s">
        <v>81</v>
      </c>
      <c r="AF24" s="86">
        <v>510000</v>
      </c>
      <c r="AG24" s="66">
        <v>510513</v>
      </c>
      <c r="AH24" s="62" t="s">
        <v>284</v>
      </c>
      <c r="AI24" s="72">
        <v>831</v>
      </c>
      <c r="AJ24" s="72">
        <v>830.42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400</v>
      </c>
      <c r="AQ24" s="73">
        <v>0</v>
      </c>
      <c r="AR24" s="73">
        <v>0</v>
      </c>
      <c r="AS24" s="73">
        <v>0</v>
      </c>
      <c r="AT24" s="73">
        <v>0</v>
      </c>
      <c r="AU24" s="73">
        <v>430.42</v>
      </c>
      <c r="AV24" s="73">
        <v>0</v>
      </c>
      <c r="AW24" s="110">
        <f t="shared" si="0"/>
        <v>830.4200000000001</v>
      </c>
      <c r="AX24" s="111" t="str">
        <f t="shared" si="1"/>
        <v>OK</v>
      </c>
    </row>
    <row r="25" spans="1:50" s="74" customFormat="1" ht="15">
      <c r="A25" s="62" t="s">
        <v>57</v>
      </c>
      <c r="B25" s="62" t="s">
        <v>58</v>
      </c>
      <c r="C25" s="62" t="s">
        <v>59</v>
      </c>
      <c r="D25" s="62" t="s">
        <v>60</v>
      </c>
      <c r="E25" s="62" t="s">
        <v>61</v>
      </c>
      <c r="F25" s="62" t="s">
        <v>293</v>
      </c>
      <c r="G25" s="62" t="s">
        <v>64</v>
      </c>
      <c r="H25" s="62" t="s">
        <v>64</v>
      </c>
      <c r="I25" s="63">
        <v>0.8</v>
      </c>
      <c r="J25" s="82" t="s">
        <v>271</v>
      </c>
      <c r="K25" s="62" t="s">
        <v>66</v>
      </c>
      <c r="L25" s="64" t="s">
        <v>67</v>
      </c>
      <c r="M25" s="62" t="s">
        <v>176</v>
      </c>
      <c r="N25" s="62" t="s">
        <v>291</v>
      </c>
      <c r="O25" s="62" t="s">
        <v>276</v>
      </c>
      <c r="P25" s="65" t="s">
        <v>277</v>
      </c>
      <c r="Q25" s="67" t="s">
        <v>72</v>
      </c>
      <c r="R25" s="66">
        <v>1</v>
      </c>
      <c r="S25" s="66" t="s">
        <v>73</v>
      </c>
      <c r="T25" s="68" t="s">
        <v>161</v>
      </c>
      <c r="U25" s="62" t="s">
        <v>162</v>
      </c>
      <c r="V25" s="69" t="s">
        <v>76</v>
      </c>
      <c r="W25" s="69" t="s">
        <v>77</v>
      </c>
      <c r="X25" s="69" t="s">
        <v>145</v>
      </c>
      <c r="Y25" s="71" t="s">
        <v>292</v>
      </c>
      <c r="Z25" s="70">
        <v>0</v>
      </c>
      <c r="AA25" s="70">
        <v>0</v>
      </c>
      <c r="AB25" s="70">
        <v>900</v>
      </c>
      <c r="AC25" s="68" t="s">
        <v>80</v>
      </c>
      <c r="AD25" s="69" t="s">
        <v>78</v>
      </c>
      <c r="AE25" s="66" t="s">
        <v>81</v>
      </c>
      <c r="AF25" s="86">
        <v>510000</v>
      </c>
      <c r="AG25" s="66">
        <v>510601</v>
      </c>
      <c r="AH25" s="62" t="s">
        <v>285</v>
      </c>
      <c r="AI25" s="72">
        <v>159971.75</v>
      </c>
      <c r="AJ25" s="72">
        <v>158631.8</v>
      </c>
      <c r="AK25" s="73">
        <v>13456</v>
      </c>
      <c r="AL25" s="73">
        <v>13456</v>
      </c>
      <c r="AM25" s="73">
        <v>13456</v>
      </c>
      <c r="AN25" s="73">
        <v>13456</v>
      </c>
      <c r="AO25" s="73">
        <v>13456</v>
      </c>
      <c r="AP25" s="73">
        <v>13456</v>
      </c>
      <c r="AQ25" s="73">
        <v>13456</v>
      </c>
      <c r="AR25" s="73">
        <v>13456</v>
      </c>
      <c r="AS25" s="73">
        <v>13456</v>
      </c>
      <c r="AT25" s="73">
        <v>13456</v>
      </c>
      <c r="AU25" s="73">
        <v>13456</v>
      </c>
      <c r="AV25" s="73">
        <v>10615.8</v>
      </c>
      <c r="AW25" s="110">
        <f t="shared" si="0"/>
        <v>158631.8</v>
      </c>
      <c r="AX25" s="111" t="str">
        <f t="shared" si="1"/>
        <v>OK</v>
      </c>
    </row>
    <row r="26" spans="1:50" s="74" customFormat="1" ht="15">
      <c r="A26" s="62" t="s">
        <v>57</v>
      </c>
      <c r="B26" s="62" t="s">
        <v>58</v>
      </c>
      <c r="C26" s="62" t="s">
        <v>59</v>
      </c>
      <c r="D26" s="62" t="s">
        <v>60</v>
      </c>
      <c r="E26" s="62" t="s">
        <v>61</v>
      </c>
      <c r="F26" s="62" t="s">
        <v>293</v>
      </c>
      <c r="G26" s="62" t="s">
        <v>64</v>
      </c>
      <c r="H26" s="62" t="s">
        <v>64</v>
      </c>
      <c r="I26" s="63">
        <v>0.8</v>
      </c>
      <c r="J26" s="82" t="s">
        <v>271</v>
      </c>
      <c r="K26" s="62" t="s">
        <v>66</v>
      </c>
      <c r="L26" s="64" t="s">
        <v>67</v>
      </c>
      <c r="M26" s="62" t="s">
        <v>176</v>
      </c>
      <c r="N26" s="62" t="s">
        <v>291</v>
      </c>
      <c r="O26" s="62" t="s">
        <v>276</v>
      </c>
      <c r="P26" s="65" t="s">
        <v>277</v>
      </c>
      <c r="Q26" s="67" t="s">
        <v>72</v>
      </c>
      <c r="R26" s="66">
        <v>1</v>
      </c>
      <c r="S26" s="66" t="s">
        <v>73</v>
      </c>
      <c r="T26" s="68" t="s">
        <v>161</v>
      </c>
      <c r="U26" s="62" t="s">
        <v>162</v>
      </c>
      <c r="V26" s="69" t="s">
        <v>76</v>
      </c>
      <c r="W26" s="69" t="s">
        <v>77</v>
      </c>
      <c r="X26" s="69" t="s">
        <v>145</v>
      </c>
      <c r="Y26" s="71" t="s">
        <v>292</v>
      </c>
      <c r="Z26" s="70">
        <v>0</v>
      </c>
      <c r="AA26" s="70">
        <v>0</v>
      </c>
      <c r="AB26" s="70">
        <v>900</v>
      </c>
      <c r="AC26" s="68" t="s">
        <v>80</v>
      </c>
      <c r="AD26" s="69" t="s">
        <v>78</v>
      </c>
      <c r="AE26" s="66" t="s">
        <v>81</v>
      </c>
      <c r="AF26" s="86">
        <v>510000</v>
      </c>
      <c r="AG26" s="66">
        <v>510602</v>
      </c>
      <c r="AH26" s="62" t="s">
        <v>286</v>
      </c>
      <c r="AI26" s="72">
        <v>126963.64</v>
      </c>
      <c r="AJ26" s="72">
        <v>130566.14</v>
      </c>
      <c r="AK26" s="73">
        <v>0</v>
      </c>
      <c r="AL26" s="73">
        <v>11823.21</v>
      </c>
      <c r="AM26" s="73">
        <v>11823.21</v>
      </c>
      <c r="AN26" s="73">
        <v>11823.21</v>
      </c>
      <c r="AO26" s="73">
        <v>11823.21</v>
      </c>
      <c r="AP26" s="73">
        <v>11823.21</v>
      </c>
      <c r="AQ26" s="73">
        <v>11823.21</v>
      </c>
      <c r="AR26" s="73">
        <v>11823.21</v>
      </c>
      <c r="AS26" s="73">
        <v>11823.21</v>
      </c>
      <c r="AT26" s="73">
        <v>11823.21</v>
      </c>
      <c r="AU26" s="73">
        <v>11823.21</v>
      </c>
      <c r="AV26" s="73">
        <v>12334.04</v>
      </c>
      <c r="AW26" s="110">
        <f t="shared" si="0"/>
        <v>130566.13999999998</v>
      </c>
      <c r="AX26" s="111" t="str">
        <f t="shared" si="1"/>
        <v>OK</v>
      </c>
    </row>
    <row r="27" spans="1:50" s="74" customFormat="1" ht="22.5">
      <c r="A27" s="62" t="s">
        <v>57</v>
      </c>
      <c r="B27" s="62" t="s">
        <v>58</v>
      </c>
      <c r="C27" s="62" t="s">
        <v>59</v>
      </c>
      <c r="D27" s="62" t="s">
        <v>60</v>
      </c>
      <c r="E27" s="62" t="s">
        <v>61</v>
      </c>
      <c r="F27" s="62" t="s">
        <v>293</v>
      </c>
      <c r="G27" s="62" t="s">
        <v>64</v>
      </c>
      <c r="H27" s="62" t="s">
        <v>64</v>
      </c>
      <c r="I27" s="63">
        <v>0.8</v>
      </c>
      <c r="J27" s="82" t="s">
        <v>271</v>
      </c>
      <c r="K27" s="62" t="s">
        <v>66</v>
      </c>
      <c r="L27" s="64" t="s">
        <v>67</v>
      </c>
      <c r="M27" s="62" t="s">
        <v>176</v>
      </c>
      <c r="N27" s="62" t="s">
        <v>291</v>
      </c>
      <c r="O27" s="62" t="s">
        <v>276</v>
      </c>
      <c r="P27" s="65" t="s">
        <v>277</v>
      </c>
      <c r="Q27" s="67" t="s">
        <v>72</v>
      </c>
      <c r="R27" s="66">
        <v>1</v>
      </c>
      <c r="S27" s="66" t="s">
        <v>73</v>
      </c>
      <c r="T27" s="68" t="s">
        <v>161</v>
      </c>
      <c r="U27" s="62" t="s">
        <v>162</v>
      </c>
      <c r="V27" s="69" t="s">
        <v>76</v>
      </c>
      <c r="W27" s="69" t="s">
        <v>77</v>
      </c>
      <c r="X27" s="69" t="s">
        <v>145</v>
      </c>
      <c r="Y27" s="71" t="s">
        <v>292</v>
      </c>
      <c r="Z27" s="70">
        <v>0</v>
      </c>
      <c r="AA27" s="70">
        <v>0</v>
      </c>
      <c r="AB27" s="70">
        <v>900</v>
      </c>
      <c r="AC27" s="68" t="s">
        <v>80</v>
      </c>
      <c r="AD27" s="69" t="s">
        <v>78</v>
      </c>
      <c r="AE27" s="66" t="s">
        <v>81</v>
      </c>
      <c r="AF27" s="86">
        <v>510000</v>
      </c>
      <c r="AG27" s="66">
        <v>510707</v>
      </c>
      <c r="AH27" s="80" t="s">
        <v>287</v>
      </c>
      <c r="AI27" s="72">
        <v>1338.4</v>
      </c>
      <c r="AJ27" s="72">
        <v>1600.19</v>
      </c>
      <c r="AK27" s="73">
        <v>0</v>
      </c>
      <c r="AL27" s="73">
        <v>0</v>
      </c>
      <c r="AM27" s="73">
        <v>0</v>
      </c>
      <c r="AN27" s="73">
        <v>484.57</v>
      </c>
      <c r="AO27" s="73">
        <v>0</v>
      </c>
      <c r="AP27" s="73">
        <v>0</v>
      </c>
      <c r="AQ27" s="73">
        <v>484.57</v>
      </c>
      <c r="AR27" s="73">
        <v>0</v>
      </c>
      <c r="AS27" s="73">
        <v>0</v>
      </c>
      <c r="AT27" s="73">
        <v>631.05</v>
      </c>
      <c r="AU27" s="73">
        <v>0</v>
      </c>
      <c r="AV27" s="73">
        <v>0</v>
      </c>
      <c r="AW27" s="110">
        <f t="shared" si="0"/>
        <v>1600.19</v>
      </c>
      <c r="AX27" s="111" t="str">
        <f t="shared" si="1"/>
        <v>OK</v>
      </c>
    </row>
    <row r="28" spans="1:50" s="74" customFormat="1" ht="15">
      <c r="A28" s="62" t="s">
        <v>57</v>
      </c>
      <c r="B28" s="62" t="s">
        <v>58</v>
      </c>
      <c r="C28" s="62" t="s">
        <v>59</v>
      </c>
      <c r="D28" s="62" t="s">
        <v>60</v>
      </c>
      <c r="E28" s="62" t="s">
        <v>61</v>
      </c>
      <c r="F28" s="62" t="s">
        <v>155</v>
      </c>
      <c r="G28" s="62" t="s">
        <v>64</v>
      </c>
      <c r="H28" s="62" t="s">
        <v>64</v>
      </c>
      <c r="I28" s="63">
        <v>0.8</v>
      </c>
      <c r="J28" s="82" t="s">
        <v>271</v>
      </c>
      <c r="K28" s="62" t="s">
        <v>66</v>
      </c>
      <c r="L28" s="64" t="s">
        <v>67</v>
      </c>
      <c r="M28" s="62" t="s">
        <v>176</v>
      </c>
      <c r="N28" s="62" t="s">
        <v>158</v>
      </c>
      <c r="O28" s="62" t="s">
        <v>276</v>
      </c>
      <c r="P28" s="65" t="s">
        <v>277</v>
      </c>
      <c r="Q28" s="67" t="s">
        <v>72</v>
      </c>
      <c r="R28" s="66">
        <v>1</v>
      </c>
      <c r="S28" s="66" t="s">
        <v>73</v>
      </c>
      <c r="T28" s="68" t="s">
        <v>161</v>
      </c>
      <c r="U28" s="62" t="s">
        <v>162</v>
      </c>
      <c r="V28" s="69" t="s">
        <v>76</v>
      </c>
      <c r="W28" s="69" t="s">
        <v>77</v>
      </c>
      <c r="X28" s="69" t="s">
        <v>163</v>
      </c>
      <c r="Y28" s="64" t="s">
        <v>164</v>
      </c>
      <c r="Z28" s="70">
        <v>0</v>
      </c>
      <c r="AA28" s="70">
        <v>0</v>
      </c>
      <c r="AB28" s="70">
        <v>900</v>
      </c>
      <c r="AC28" s="68" t="s">
        <v>80</v>
      </c>
      <c r="AD28" s="69" t="s">
        <v>78</v>
      </c>
      <c r="AE28" s="66" t="s">
        <v>81</v>
      </c>
      <c r="AF28" s="86">
        <v>510000</v>
      </c>
      <c r="AG28" s="66">
        <v>510105</v>
      </c>
      <c r="AH28" s="62" t="s">
        <v>278</v>
      </c>
      <c r="AI28" s="72">
        <v>103603</v>
      </c>
      <c r="AJ28" s="72">
        <v>106704</v>
      </c>
      <c r="AK28" s="73">
        <v>9173.9</v>
      </c>
      <c r="AL28" s="73">
        <v>9173.9</v>
      </c>
      <c r="AM28" s="73">
        <v>9173.9</v>
      </c>
      <c r="AN28" s="73">
        <v>9173.9</v>
      </c>
      <c r="AO28" s="73">
        <v>9173.9</v>
      </c>
      <c r="AP28" s="73">
        <v>9173.9</v>
      </c>
      <c r="AQ28" s="73">
        <v>9173.9</v>
      </c>
      <c r="AR28" s="73">
        <v>9173.9</v>
      </c>
      <c r="AS28" s="73">
        <v>9173.9</v>
      </c>
      <c r="AT28" s="73">
        <v>9173.9</v>
      </c>
      <c r="AU28" s="73">
        <v>9174</v>
      </c>
      <c r="AV28" s="73">
        <v>5791</v>
      </c>
      <c r="AW28" s="110">
        <f t="shared" si="0"/>
        <v>106703.99999999999</v>
      </c>
      <c r="AX28" s="111" t="str">
        <f t="shared" si="1"/>
        <v>OK</v>
      </c>
    </row>
    <row r="29" spans="1:50" s="74" customFormat="1" ht="15">
      <c r="A29" s="62" t="s">
        <v>57</v>
      </c>
      <c r="B29" s="62" t="s">
        <v>58</v>
      </c>
      <c r="C29" s="62" t="s">
        <v>59</v>
      </c>
      <c r="D29" s="62" t="s">
        <v>60</v>
      </c>
      <c r="E29" s="62" t="s">
        <v>61</v>
      </c>
      <c r="F29" s="62" t="s">
        <v>155</v>
      </c>
      <c r="G29" s="62" t="s">
        <v>64</v>
      </c>
      <c r="H29" s="62" t="s">
        <v>64</v>
      </c>
      <c r="I29" s="63">
        <v>0.8</v>
      </c>
      <c r="J29" s="82" t="s">
        <v>271</v>
      </c>
      <c r="K29" s="62" t="s">
        <v>66</v>
      </c>
      <c r="L29" s="64" t="s">
        <v>67</v>
      </c>
      <c r="M29" s="62" t="s">
        <v>176</v>
      </c>
      <c r="N29" s="62" t="s">
        <v>158</v>
      </c>
      <c r="O29" s="62" t="s">
        <v>276</v>
      </c>
      <c r="P29" s="65" t="s">
        <v>277</v>
      </c>
      <c r="Q29" s="67" t="s">
        <v>72</v>
      </c>
      <c r="R29" s="66">
        <v>1</v>
      </c>
      <c r="S29" s="66" t="s">
        <v>73</v>
      </c>
      <c r="T29" s="68" t="s">
        <v>161</v>
      </c>
      <c r="U29" s="62" t="s">
        <v>162</v>
      </c>
      <c r="V29" s="69" t="s">
        <v>76</v>
      </c>
      <c r="W29" s="69" t="s">
        <v>77</v>
      </c>
      <c r="X29" s="69" t="s">
        <v>163</v>
      </c>
      <c r="Y29" s="64" t="s">
        <v>164</v>
      </c>
      <c r="Z29" s="70">
        <v>0</v>
      </c>
      <c r="AA29" s="70">
        <v>0</v>
      </c>
      <c r="AB29" s="70">
        <v>900</v>
      </c>
      <c r="AC29" s="68" t="s">
        <v>80</v>
      </c>
      <c r="AD29" s="69" t="s">
        <v>78</v>
      </c>
      <c r="AE29" s="66" t="s">
        <v>81</v>
      </c>
      <c r="AF29" s="86">
        <v>510000</v>
      </c>
      <c r="AG29" s="66">
        <v>510203</v>
      </c>
      <c r="AH29" s="62" t="s">
        <v>280</v>
      </c>
      <c r="AI29" s="72">
        <v>9860</v>
      </c>
      <c r="AJ29" s="72">
        <v>10104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0</v>
      </c>
      <c r="AT29" s="73">
        <v>0</v>
      </c>
      <c r="AU29" s="73">
        <v>10104</v>
      </c>
      <c r="AV29" s="73">
        <v>0</v>
      </c>
      <c r="AW29" s="110">
        <f t="shared" si="0"/>
        <v>10104</v>
      </c>
      <c r="AX29" s="111" t="str">
        <f t="shared" si="1"/>
        <v>OK</v>
      </c>
    </row>
    <row r="30" spans="1:50" s="74" customFormat="1" ht="15">
      <c r="A30" s="62" t="s">
        <v>57</v>
      </c>
      <c r="B30" s="62" t="s">
        <v>58</v>
      </c>
      <c r="C30" s="62" t="s">
        <v>59</v>
      </c>
      <c r="D30" s="62" t="s">
        <v>60</v>
      </c>
      <c r="E30" s="62" t="s">
        <v>61</v>
      </c>
      <c r="F30" s="62" t="s">
        <v>155</v>
      </c>
      <c r="G30" s="62" t="s">
        <v>64</v>
      </c>
      <c r="H30" s="62" t="s">
        <v>64</v>
      </c>
      <c r="I30" s="63">
        <v>0.8</v>
      </c>
      <c r="J30" s="82" t="s">
        <v>271</v>
      </c>
      <c r="K30" s="62" t="s">
        <v>66</v>
      </c>
      <c r="L30" s="64" t="s">
        <v>67</v>
      </c>
      <c r="M30" s="62" t="s">
        <v>176</v>
      </c>
      <c r="N30" s="62" t="s">
        <v>158</v>
      </c>
      <c r="O30" s="62" t="s">
        <v>276</v>
      </c>
      <c r="P30" s="65" t="s">
        <v>277</v>
      </c>
      <c r="Q30" s="67" t="s">
        <v>72</v>
      </c>
      <c r="R30" s="66">
        <v>1</v>
      </c>
      <c r="S30" s="66" t="s">
        <v>73</v>
      </c>
      <c r="T30" s="68" t="s">
        <v>161</v>
      </c>
      <c r="U30" s="62" t="s">
        <v>162</v>
      </c>
      <c r="V30" s="69" t="s">
        <v>76</v>
      </c>
      <c r="W30" s="69" t="s">
        <v>77</v>
      </c>
      <c r="X30" s="69" t="s">
        <v>163</v>
      </c>
      <c r="Y30" s="64" t="s">
        <v>164</v>
      </c>
      <c r="Z30" s="70">
        <v>0</v>
      </c>
      <c r="AA30" s="70">
        <v>0</v>
      </c>
      <c r="AB30" s="70">
        <v>900</v>
      </c>
      <c r="AC30" s="68" t="s">
        <v>80</v>
      </c>
      <c r="AD30" s="69" t="s">
        <v>78</v>
      </c>
      <c r="AE30" s="66" t="s">
        <v>81</v>
      </c>
      <c r="AF30" s="86">
        <v>510000</v>
      </c>
      <c r="AG30" s="66">
        <v>510204</v>
      </c>
      <c r="AH30" s="62" t="s">
        <v>281</v>
      </c>
      <c r="AI30" s="72">
        <v>2664.47</v>
      </c>
      <c r="AJ30" s="72">
        <v>2897.77</v>
      </c>
      <c r="AK30" s="73">
        <v>0</v>
      </c>
      <c r="AL30" s="73">
        <v>0</v>
      </c>
      <c r="AM30" s="73">
        <v>2897.77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0</v>
      </c>
      <c r="AU30" s="73">
        <v>0</v>
      </c>
      <c r="AV30" s="73">
        <v>0</v>
      </c>
      <c r="AW30" s="110">
        <f t="shared" si="0"/>
        <v>2897.77</v>
      </c>
      <c r="AX30" s="111" t="str">
        <f t="shared" si="1"/>
        <v>OK</v>
      </c>
    </row>
    <row r="31" spans="1:50" s="74" customFormat="1" ht="15">
      <c r="A31" s="62" t="s">
        <v>57</v>
      </c>
      <c r="B31" s="62" t="s">
        <v>58</v>
      </c>
      <c r="C31" s="62" t="s">
        <v>59</v>
      </c>
      <c r="D31" s="62" t="s">
        <v>60</v>
      </c>
      <c r="E31" s="62" t="s">
        <v>61</v>
      </c>
      <c r="F31" s="62" t="s">
        <v>155</v>
      </c>
      <c r="G31" s="62" t="s">
        <v>64</v>
      </c>
      <c r="H31" s="62" t="s">
        <v>64</v>
      </c>
      <c r="I31" s="63">
        <v>0.8</v>
      </c>
      <c r="J31" s="82" t="s">
        <v>271</v>
      </c>
      <c r="K31" s="62" t="s">
        <v>66</v>
      </c>
      <c r="L31" s="64" t="s">
        <v>67</v>
      </c>
      <c r="M31" s="62" t="s">
        <v>176</v>
      </c>
      <c r="N31" s="62" t="s">
        <v>158</v>
      </c>
      <c r="O31" s="62" t="s">
        <v>276</v>
      </c>
      <c r="P31" s="65" t="s">
        <v>277</v>
      </c>
      <c r="Q31" s="67" t="s">
        <v>72</v>
      </c>
      <c r="R31" s="66">
        <v>1</v>
      </c>
      <c r="S31" s="66" t="s">
        <v>73</v>
      </c>
      <c r="T31" s="68" t="s">
        <v>161</v>
      </c>
      <c r="U31" s="62" t="s">
        <v>162</v>
      </c>
      <c r="V31" s="69" t="s">
        <v>76</v>
      </c>
      <c r="W31" s="69" t="s">
        <v>77</v>
      </c>
      <c r="X31" s="69" t="s">
        <v>163</v>
      </c>
      <c r="Y31" s="64" t="s">
        <v>164</v>
      </c>
      <c r="Z31" s="70">
        <v>0</v>
      </c>
      <c r="AA31" s="70">
        <v>0</v>
      </c>
      <c r="AB31" s="70">
        <v>900</v>
      </c>
      <c r="AC31" s="68" t="s">
        <v>80</v>
      </c>
      <c r="AD31" s="69" t="s">
        <v>78</v>
      </c>
      <c r="AE31" s="66" t="s">
        <v>81</v>
      </c>
      <c r="AF31" s="86">
        <v>510000</v>
      </c>
      <c r="AG31" s="66">
        <v>510510</v>
      </c>
      <c r="AH31" s="62" t="s">
        <v>289</v>
      </c>
      <c r="AI31" s="72">
        <v>14544</v>
      </c>
      <c r="AJ31" s="72">
        <v>14544</v>
      </c>
      <c r="AK31" s="73">
        <v>1212</v>
      </c>
      <c r="AL31" s="73">
        <v>1212</v>
      </c>
      <c r="AM31" s="73">
        <v>1212</v>
      </c>
      <c r="AN31" s="73">
        <v>1212</v>
      </c>
      <c r="AO31" s="73">
        <v>1212</v>
      </c>
      <c r="AP31" s="73">
        <v>1212</v>
      </c>
      <c r="AQ31" s="73">
        <v>1212</v>
      </c>
      <c r="AR31" s="73">
        <v>1212</v>
      </c>
      <c r="AS31" s="73">
        <v>1212</v>
      </c>
      <c r="AT31" s="73">
        <v>1212</v>
      </c>
      <c r="AU31" s="73">
        <v>1212</v>
      </c>
      <c r="AV31" s="73">
        <v>1212</v>
      </c>
      <c r="AW31" s="110">
        <f t="shared" si="0"/>
        <v>14544</v>
      </c>
      <c r="AX31" s="111" t="str">
        <f t="shared" si="1"/>
        <v>OK</v>
      </c>
    </row>
    <row r="32" spans="1:52" s="99" customFormat="1" ht="15">
      <c r="A32" s="62" t="s">
        <v>57</v>
      </c>
      <c r="B32" s="62" t="s">
        <v>58</v>
      </c>
      <c r="C32" s="62" t="s">
        <v>59</v>
      </c>
      <c r="D32" s="62" t="s">
        <v>60</v>
      </c>
      <c r="E32" s="62" t="s">
        <v>61</v>
      </c>
      <c r="F32" s="62" t="s">
        <v>155</v>
      </c>
      <c r="G32" s="62" t="s">
        <v>294</v>
      </c>
      <c r="H32" s="62" t="s">
        <v>64</v>
      </c>
      <c r="I32" s="63">
        <v>0.8</v>
      </c>
      <c r="J32" s="82" t="s">
        <v>271</v>
      </c>
      <c r="K32" s="62" t="s">
        <v>66</v>
      </c>
      <c r="L32" s="64" t="s">
        <v>67</v>
      </c>
      <c r="M32" s="62" t="s">
        <v>176</v>
      </c>
      <c r="N32" s="62" t="s">
        <v>158</v>
      </c>
      <c r="O32" s="62" t="s">
        <v>276</v>
      </c>
      <c r="P32" s="65" t="s">
        <v>277</v>
      </c>
      <c r="Q32" s="67" t="s">
        <v>72</v>
      </c>
      <c r="R32" s="66">
        <v>1</v>
      </c>
      <c r="S32" s="66" t="s">
        <v>73</v>
      </c>
      <c r="T32" s="68" t="s">
        <v>161</v>
      </c>
      <c r="U32" s="62" t="s">
        <v>162</v>
      </c>
      <c r="V32" s="69" t="s">
        <v>76</v>
      </c>
      <c r="W32" s="69" t="s">
        <v>77</v>
      </c>
      <c r="X32" s="69" t="s">
        <v>163</v>
      </c>
      <c r="Y32" s="64" t="s">
        <v>164</v>
      </c>
      <c r="Z32" s="70">
        <v>0</v>
      </c>
      <c r="AA32" s="70">
        <v>0</v>
      </c>
      <c r="AB32" s="70">
        <v>900</v>
      </c>
      <c r="AC32" s="68" t="s">
        <v>80</v>
      </c>
      <c r="AD32" s="69" t="s">
        <v>78</v>
      </c>
      <c r="AE32" s="66" t="s">
        <v>81</v>
      </c>
      <c r="AF32" s="86">
        <v>510000</v>
      </c>
      <c r="AG32" s="66">
        <v>510512</v>
      </c>
      <c r="AH32" s="62" t="s">
        <v>283</v>
      </c>
      <c r="AI32" s="72">
        <v>244</v>
      </c>
      <c r="AJ32" s="72">
        <v>0</v>
      </c>
      <c r="AK32" s="73">
        <v>0</v>
      </c>
      <c r="AL32" s="73">
        <v>0</v>
      </c>
      <c r="AM32" s="73">
        <v>0</v>
      </c>
      <c r="AN32" s="73">
        <v>0</v>
      </c>
      <c r="AO32" s="73">
        <v>0</v>
      </c>
      <c r="AP32" s="73">
        <v>0</v>
      </c>
      <c r="AQ32" s="73">
        <v>0</v>
      </c>
      <c r="AR32" s="73">
        <v>0</v>
      </c>
      <c r="AS32" s="73">
        <v>0</v>
      </c>
      <c r="AT32" s="73">
        <v>0</v>
      </c>
      <c r="AU32" s="73">
        <v>0</v>
      </c>
      <c r="AV32" s="73">
        <v>0</v>
      </c>
      <c r="AW32" s="110">
        <f t="shared" si="0"/>
        <v>0</v>
      </c>
      <c r="AX32" s="111" t="str">
        <f t="shared" si="1"/>
        <v>OK</v>
      </c>
      <c r="AY32" s="74"/>
      <c r="AZ32" s="74"/>
    </row>
    <row r="33" spans="1:50" s="74" customFormat="1" ht="15">
      <c r="A33" s="62" t="s">
        <v>57</v>
      </c>
      <c r="B33" s="62" t="s">
        <v>58</v>
      </c>
      <c r="C33" s="62" t="s">
        <v>59</v>
      </c>
      <c r="D33" s="62" t="s">
        <v>60</v>
      </c>
      <c r="E33" s="62" t="s">
        <v>61</v>
      </c>
      <c r="F33" s="62" t="s">
        <v>155</v>
      </c>
      <c r="G33" s="62" t="s">
        <v>64</v>
      </c>
      <c r="H33" s="62" t="s">
        <v>64</v>
      </c>
      <c r="I33" s="63">
        <v>0.8</v>
      </c>
      <c r="J33" s="82" t="s">
        <v>271</v>
      </c>
      <c r="K33" s="62" t="s">
        <v>66</v>
      </c>
      <c r="L33" s="64" t="s">
        <v>67</v>
      </c>
      <c r="M33" s="62" t="s">
        <v>176</v>
      </c>
      <c r="N33" s="62" t="s">
        <v>158</v>
      </c>
      <c r="O33" s="62" t="s">
        <v>276</v>
      </c>
      <c r="P33" s="65" t="s">
        <v>277</v>
      </c>
      <c r="Q33" s="67" t="s">
        <v>72</v>
      </c>
      <c r="R33" s="66">
        <v>1</v>
      </c>
      <c r="S33" s="66" t="s">
        <v>73</v>
      </c>
      <c r="T33" s="68" t="s">
        <v>161</v>
      </c>
      <c r="U33" s="62" t="s">
        <v>162</v>
      </c>
      <c r="V33" s="69" t="s">
        <v>76</v>
      </c>
      <c r="W33" s="69" t="s">
        <v>77</v>
      </c>
      <c r="X33" s="69" t="s">
        <v>163</v>
      </c>
      <c r="Y33" s="64" t="s">
        <v>164</v>
      </c>
      <c r="Z33" s="70">
        <v>0</v>
      </c>
      <c r="AA33" s="70">
        <v>0</v>
      </c>
      <c r="AB33" s="70">
        <v>900</v>
      </c>
      <c r="AC33" s="68" t="s">
        <v>80</v>
      </c>
      <c r="AD33" s="69" t="s">
        <v>78</v>
      </c>
      <c r="AE33" s="66" t="s">
        <v>81</v>
      </c>
      <c r="AF33" s="86">
        <v>510000</v>
      </c>
      <c r="AG33" s="66">
        <v>510513</v>
      </c>
      <c r="AH33" s="62" t="s">
        <v>284</v>
      </c>
      <c r="AI33" s="72">
        <v>350</v>
      </c>
      <c r="AJ33" s="72">
        <v>0</v>
      </c>
      <c r="AK33" s="73">
        <v>0</v>
      </c>
      <c r="AL33" s="73">
        <v>0</v>
      </c>
      <c r="AM33" s="73">
        <v>0</v>
      </c>
      <c r="AN33" s="73">
        <v>0</v>
      </c>
      <c r="AO33" s="73">
        <v>0</v>
      </c>
      <c r="AP33" s="73">
        <v>0</v>
      </c>
      <c r="AQ33" s="73">
        <v>0</v>
      </c>
      <c r="AR33" s="73">
        <v>0</v>
      </c>
      <c r="AS33" s="73">
        <v>0</v>
      </c>
      <c r="AT33" s="73">
        <v>0</v>
      </c>
      <c r="AU33" s="73">
        <v>0</v>
      </c>
      <c r="AV33" s="73">
        <v>0</v>
      </c>
      <c r="AW33" s="110">
        <f t="shared" si="0"/>
        <v>0</v>
      </c>
      <c r="AX33" s="111" t="str">
        <f t="shared" si="1"/>
        <v>OK</v>
      </c>
    </row>
    <row r="34" spans="1:50" s="74" customFormat="1" ht="15">
      <c r="A34" s="62" t="s">
        <v>57</v>
      </c>
      <c r="B34" s="62" t="s">
        <v>58</v>
      </c>
      <c r="C34" s="62" t="s">
        <v>59</v>
      </c>
      <c r="D34" s="62" t="s">
        <v>60</v>
      </c>
      <c r="E34" s="62" t="s">
        <v>61</v>
      </c>
      <c r="F34" s="62" t="s">
        <v>155</v>
      </c>
      <c r="G34" s="62" t="s">
        <v>64</v>
      </c>
      <c r="H34" s="62" t="s">
        <v>64</v>
      </c>
      <c r="I34" s="63">
        <v>0.8</v>
      </c>
      <c r="J34" s="82" t="s">
        <v>271</v>
      </c>
      <c r="K34" s="62" t="s">
        <v>66</v>
      </c>
      <c r="L34" s="64" t="s">
        <v>67</v>
      </c>
      <c r="M34" s="62" t="s">
        <v>176</v>
      </c>
      <c r="N34" s="62" t="s">
        <v>158</v>
      </c>
      <c r="O34" s="62" t="s">
        <v>276</v>
      </c>
      <c r="P34" s="65" t="s">
        <v>277</v>
      </c>
      <c r="Q34" s="67" t="s">
        <v>72</v>
      </c>
      <c r="R34" s="66">
        <v>1</v>
      </c>
      <c r="S34" s="66" t="s">
        <v>73</v>
      </c>
      <c r="T34" s="68" t="s">
        <v>161</v>
      </c>
      <c r="U34" s="62" t="s">
        <v>162</v>
      </c>
      <c r="V34" s="69" t="s">
        <v>76</v>
      </c>
      <c r="W34" s="69" t="s">
        <v>77</v>
      </c>
      <c r="X34" s="69" t="s">
        <v>163</v>
      </c>
      <c r="Y34" s="64" t="s">
        <v>164</v>
      </c>
      <c r="Z34" s="70">
        <v>0</v>
      </c>
      <c r="AA34" s="70">
        <v>0</v>
      </c>
      <c r="AB34" s="70">
        <v>900</v>
      </c>
      <c r="AC34" s="68" t="s">
        <v>80</v>
      </c>
      <c r="AD34" s="69" t="s">
        <v>78</v>
      </c>
      <c r="AE34" s="66" t="s">
        <v>81</v>
      </c>
      <c r="AF34" s="86">
        <v>510000</v>
      </c>
      <c r="AG34" s="66">
        <v>510601</v>
      </c>
      <c r="AH34" s="62" t="s">
        <v>285</v>
      </c>
      <c r="AI34" s="72">
        <v>11700.44</v>
      </c>
      <c r="AJ34" s="72">
        <v>11700.48</v>
      </c>
      <c r="AK34" s="73">
        <v>975</v>
      </c>
      <c r="AL34" s="73">
        <v>975</v>
      </c>
      <c r="AM34" s="73">
        <v>975</v>
      </c>
      <c r="AN34" s="73">
        <v>975</v>
      </c>
      <c r="AO34" s="73">
        <v>975</v>
      </c>
      <c r="AP34" s="73">
        <v>975</v>
      </c>
      <c r="AQ34" s="73">
        <v>975</v>
      </c>
      <c r="AR34" s="73">
        <v>975</v>
      </c>
      <c r="AS34" s="73">
        <v>975</v>
      </c>
      <c r="AT34" s="73">
        <v>975</v>
      </c>
      <c r="AU34" s="73">
        <v>975</v>
      </c>
      <c r="AV34" s="73">
        <v>975.48</v>
      </c>
      <c r="AW34" s="110">
        <f t="shared" si="0"/>
        <v>11700.48</v>
      </c>
      <c r="AX34" s="111" t="str">
        <f t="shared" si="1"/>
        <v>OK</v>
      </c>
    </row>
    <row r="35" spans="1:50" s="74" customFormat="1" ht="15">
      <c r="A35" s="62" t="s">
        <v>57</v>
      </c>
      <c r="B35" s="62" t="s">
        <v>58</v>
      </c>
      <c r="C35" s="62" t="s">
        <v>59</v>
      </c>
      <c r="D35" s="62" t="s">
        <v>60</v>
      </c>
      <c r="E35" s="62" t="s">
        <v>61</v>
      </c>
      <c r="F35" s="62" t="s">
        <v>155</v>
      </c>
      <c r="G35" s="62" t="s">
        <v>64</v>
      </c>
      <c r="H35" s="62" t="s">
        <v>64</v>
      </c>
      <c r="I35" s="63">
        <v>0.8</v>
      </c>
      <c r="J35" s="82" t="s">
        <v>271</v>
      </c>
      <c r="K35" s="62" t="s">
        <v>66</v>
      </c>
      <c r="L35" s="64" t="s">
        <v>67</v>
      </c>
      <c r="M35" s="62" t="s">
        <v>176</v>
      </c>
      <c r="N35" s="62" t="s">
        <v>158</v>
      </c>
      <c r="O35" s="62" t="s">
        <v>276</v>
      </c>
      <c r="P35" s="65" t="s">
        <v>277</v>
      </c>
      <c r="Q35" s="67" t="s">
        <v>72</v>
      </c>
      <c r="R35" s="66">
        <v>1</v>
      </c>
      <c r="S35" s="66" t="s">
        <v>73</v>
      </c>
      <c r="T35" s="68" t="s">
        <v>161</v>
      </c>
      <c r="U35" s="62" t="s">
        <v>162</v>
      </c>
      <c r="V35" s="69" t="s">
        <v>76</v>
      </c>
      <c r="W35" s="69" t="s">
        <v>77</v>
      </c>
      <c r="X35" s="69" t="s">
        <v>163</v>
      </c>
      <c r="Y35" s="64" t="s">
        <v>164</v>
      </c>
      <c r="Z35" s="70">
        <v>0</v>
      </c>
      <c r="AA35" s="70">
        <v>0</v>
      </c>
      <c r="AB35" s="70">
        <v>900</v>
      </c>
      <c r="AC35" s="68" t="s">
        <v>80</v>
      </c>
      <c r="AD35" s="69" t="s">
        <v>78</v>
      </c>
      <c r="AE35" s="66" t="s">
        <v>81</v>
      </c>
      <c r="AF35" s="86">
        <v>510000</v>
      </c>
      <c r="AG35" s="66">
        <v>510602</v>
      </c>
      <c r="AH35" s="62" t="s">
        <v>286</v>
      </c>
      <c r="AI35" s="72">
        <v>9709.42</v>
      </c>
      <c r="AJ35" s="72">
        <v>8815.46</v>
      </c>
      <c r="AK35" s="73">
        <v>0</v>
      </c>
      <c r="AL35" s="73">
        <v>841</v>
      </c>
      <c r="AM35" s="73">
        <v>841</v>
      </c>
      <c r="AN35" s="73">
        <v>841</v>
      </c>
      <c r="AO35" s="73">
        <v>841</v>
      </c>
      <c r="AP35" s="73">
        <v>841</v>
      </c>
      <c r="AQ35" s="73">
        <v>841</v>
      </c>
      <c r="AR35" s="73">
        <v>841</v>
      </c>
      <c r="AS35" s="73">
        <v>841</v>
      </c>
      <c r="AT35" s="73">
        <v>841</v>
      </c>
      <c r="AU35" s="73">
        <v>841</v>
      </c>
      <c r="AV35" s="73">
        <v>405.46</v>
      </c>
      <c r="AW35" s="110">
        <f t="shared" si="0"/>
        <v>8815.46</v>
      </c>
      <c r="AX35" s="111" t="str">
        <f t="shared" si="1"/>
        <v>OK</v>
      </c>
    </row>
    <row r="36" spans="1:50" s="74" customFormat="1" ht="15">
      <c r="A36" s="62" t="s">
        <v>57</v>
      </c>
      <c r="B36" s="62" t="s">
        <v>58</v>
      </c>
      <c r="C36" s="62" t="s">
        <v>59</v>
      </c>
      <c r="D36" s="62" t="s">
        <v>60</v>
      </c>
      <c r="E36" s="62" t="s">
        <v>61</v>
      </c>
      <c r="F36" s="62" t="s">
        <v>155</v>
      </c>
      <c r="G36" s="62" t="s">
        <v>294</v>
      </c>
      <c r="H36" s="62" t="s">
        <v>64</v>
      </c>
      <c r="I36" s="63">
        <v>0.8</v>
      </c>
      <c r="J36" s="82" t="s">
        <v>271</v>
      </c>
      <c r="K36" s="62" t="s">
        <v>66</v>
      </c>
      <c r="L36" s="64" t="s">
        <v>67</v>
      </c>
      <c r="M36" s="62" t="s">
        <v>176</v>
      </c>
      <c r="N36" s="62" t="s">
        <v>158</v>
      </c>
      <c r="O36" s="62" t="s">
        <v>276</v>
      </c>
      <c r="P36" s="65" t="s">
        <v>277</v>
      </c>
      <c r="Q36" s="67" t="s">
        <v>72</v>
      </c>
      <c r="R36" s="66">
        <v>1</v>
      </c>
      <c r="S36" s="66" t="s">
        <v>73</v>
      </c>
      <c r="T36" s="68" t="s">
        <v>161</v>
      </c>
      <c r="U36" s="62" t="s">
        <v>162</v>
      </c>
      <c r="V36" s="69" t="s">
        <v>76</v>
      </c>
      <c r="W36" s="69" t="s">
        <v>77</v>
      </c>
      <c r="X36" s="69" t="s">
        <v>163</v>
      </c>
      <c r="Y36" s="64" t="s">
        <v>164</v>
      </c>
      <c r="Z36" s="70">
        <v>0</v>
      </c>
      <c r="AA36" s="70">
        <v>0</v>
      </c>
      <c r="AB36" s="70">
        <v>900</v>
      </c>
      <c r="AC36" s="68" t="s">
        <v>80</v>
      </c>
      <c r="AD36" s="69" t="s">
        <v>78</v>
      </c>
      <c r="AE36" s="66" t="s">
        <v>81</v>
      </c>
      <c r="AF36" s="86">
        <v>510000</v>
      </c>
      <c r="AG36" s="66">
        <v>510707</v>
      </c>
      <c r="AH36" s="62" t="s">
        <v>287</v>
      </c>
      <c r="AI36" s="72">
        <v>0</v>
      </c>
      <c r="AJ36" s="72">
        <v>920.7</v>
      </c>
      <c r="AK36" s="73">
        <v>0</v>
      </c>
      <c r="AL36" s="73">
        <v>0</v>
      </c>
      <c r="AM36" s="73">
        <v>0</v>
      </c>
      <c r="AN36" s="73">
        <v>0</v>
      </c>
      <c r="AO36" s="73">
        <v>0</v>
      </c>
      <c r="AP36" s="73">
        <v>0</v>
      </c>
      <c r="AQ36" s="73">
        <v>0</v>
      </c>
      <c r="AR36" s="73">
        <v>0</v>
      </c>
      <c r="AS36" s="73">
        <v>0</v>
      </c>
      <c r="AT36" s="73">
        <v>0</v>
      </c>
      <c r="AU36" s="73">
        <v>0</v>
      </c>
      <c r="AV36" s="73">
        <v>920.7</v>
      </c>
      <c r="AW36" s="110">
        <f t="shared" si="0"/>
        <v>920.7</v>
      </c>
      <c r="AX36" s="111" t="str">
        <f t="shared" si="1"/>
        <v>OK</v>
      </c>
    </row>
    <row r="37" spans="1:50" s="74" customFormat="1" ht="15">
      <c r="A37" s="62" t="s">
        <v>57</v>
      </c>
      <c r="B37" s="62" t="s">
        <v>58</v>
      </c>
      <c r="C37" s="62" t="s">
        <v>59</v>
      </c>
      <c r="D37" s="62" t="s">
        <v>60</v>
      </c>
      <c r="E37" s="62" t="s">
        <v>61</v>
      </c>
      <c r="F37" s="62" t="s">
        <v>155</v>
      </c>
      <c r="G37" s="62" t="s">
        <v>294</v>
      </c>
      <c r="H37" s="62" t="s">
        <v>64</v>
      </c>
      <c r="I37" s="63">
        <v>0.8</v>
      </c>
      <c r="J37" s="82" t="s">
        <v>271</v>
      </c>
      <c r="K37" s="62" t="s">
        <v>66</v>
      </c>
      <c r="L37" s="64" t="s">
        <v>67</v>
      </c>
      <c r="M37" s="62" t="s">
        <v>176</v>
      </c>
      <c r="N37" s="62" t="s">
        <v>158</v>
      </c>
      <c r="O37" s="62" t="s">
        <v>276</v>
      </c>
      <c r="P37" s="65" t="s">
        <v>277</v>
      </c>
      <c r="Q37" s="67" t="s">
        <v>72</v>
      </c>
      <c r="R37" s="66">
        <v>1</v>
      </c>
      <c r="S37" s="66" t="s">
        <v>73</v>
      </c>
      <c r="T37" s="68" t="s">
        <v>161</v>
      </c>
      <c r="U37" s="62" t="s">
        <v>162</v>
      </c>
      <c r="V37" s="69" t="s">
        <v>76</v>
      </c>
      <c r="W37" s="69" t="s">
        <v>77</v>
      </c>
      <c r="X37" s="69">
        <v>2</v>
      </c>
      <c r="Y37" s="64" t="s">
        <v>164</v>
      </c>
      <c r="Z37" s="70">
        <v>0</v>
      </c>
      <c r="AA37" s="70">
        <v>0</v>
      </c>
      <c r="AB37" s="70">
        <v>916</v>
      </c>
      <c r="AC37" s="68" t="s">
        <v>80</v>
      </c>
      <c r="AD37" s="69" t="s">
        <v>78</v>
      </c>
      <c r="AE37" s="66" t="s">
        <v>81</v>
      </c>
      <c r="AF37" s="86">
        <v>510000</v>
      </c>
      <c r="AG37" s="66">
        <v>510512</v>
      </c>
      <c r="AH37" s="62" t="s">
        <v>283</v>
      </c>
      <c r="AI37" s="72">
        <v>644</v>
      </c>
      <c r="AJ37" s="72">
        <v>0</v>
      </c>
      <c r="AK37" s="73">
        <v>0</v>
      </c>
      <c r="AL37" s="73">
        <v>0</v>
      </c>
      <c r="AM37" s="73">
        <v>0</v>
      </c>
      <c r="AN37" s="73">
        <v>0</v>
      </c>
      <c r="AO37" s="73">
        <v>0</v>
      </c>
      <c r="AP37" s="73">
        <v>0</v>
      </c>
      <c r="AQ37" s="73">
        <v>0</v>
      </c>
      <c r="AR37" s="73">
        <v>0</v>
      </c>
      <c r="AS37" s="73">
        <v>0</v>
      </c>
      <c r="AT37" s="73">
        <v>0</v>
      </c>
      <c r="AU37" s="73">
        <v>0</v>
      </c>
      <c r="AV37" s="73">
        <v>0</v>
      </c>
      <c r="AW37" s="110">
        <f t="shared" si="0"/>
        <v>0</v>
      </c>
      <c r="AX37" s="111" t="str">
        <f t="shared" si="1"/>
        <v>OK</v>
      </c>
    </row>
    <row r="38" spans="1:50" s="74" customFormat="1" ht="15">
      <c r="A38" s="62" t="s">
        <v>57</v>
      </c>
      <c r="B38" s="62" t="s">
        <v>58</v>
      </c>
      <c r="C38" s="62" t="s">
        <v>59</v>
      </c>
      <c r="D38" s="62" t="s">
        <v>60</v>
      </c>
      <c r="E38" s="62" t="s">
        <v>61</v>
      </c>
      <c r="F38" s="62" t="s">
        <v>62</v>
      </c>
      <c r="G38" s="62" t="s">
        <v>63</v>
      </c>
      <c r="H38" s="62" t="s">
        <v>64</v>
      </c>
      <c r="I38" s="63">
        <v>0.8</v>
      </c>
      <c r="J38" s="62" t="s">
        <v>65</v>
      </c>
      <c r="K38" s="62" t="s">
        <v>66</v>
      </c>
      <c r="L38" s="64" t="s">
        <v>67</v>
      </c>
      <c r="M38" s="62" t="s">
        <v>68</v>
      </c>
      <c r="N38" s="62" t="s">
        <v>69</v>
      </c>
      <c r="O38" s="62" t="s">
        <v>70</v>
      </c>
      <c r="P38" s="65" t="s">
        <v>71</v>
      </c>
      <c r="Q38" s="66" t="s">
        <v>72</v>
      </c>
      <c r="R38" s="67">
        <v>1</v>
      </c>
      <c r="S38" s="66" t="s">
        <v>73</v>
      </c>
      <c r="T38" s="68" t="s">
        <v>74</v>
      </c>
      <c r="U38" s="64" t="s">
        <v>75</v>
      </c>
      <c r="V38" s="69" t="s">
        <v>76</v>
      </c>
      <c r="W38" s="69" t="s">
        <v>77</v>
      </c>
      <c r="X38" s="68" t="s">
        <v>78</v>
      </c>
      <c r="Y38" s="68" t="s">
        <v>79</v>
      </c>
      <c r="Z38" s="70">
        <v>0</v>
      </c>
      <c r="AA38" s="70">
        <v>0</v>
      </c>
      <c r="AB38" s="70">
        <v>916</v>
      </c>
      <c r="AC38" s="71" t="s">
        <v>80</v>
      </c>
      <c r="AD38" s="69" t="s">
        <v>78</v>
      </c>
      <c r="AE38" s="66" t="s">
        <v>81</v>
      </c>
      <c r="AF38" s="68" t="s">
        <v>82</v>
      </c>
      <c r="AG38" s="66">
        <v>530101</v>
      </c>
      <c r="AH38" s="62" t="s">
        <v>83</v>
      </c>
      <c r="AI38" s="72">
        <v>3320</v>
      </c>
      <c r="AJ38" s="72">
        <v>3119.42</v>
      </c>
      <c r="AK38" s="73">
        <v>0</v>
      </c>
      <c r="AL38" s="73">
        <v>0</v>
      </c>
      <c r="AM38" s="73">
        <v>0</v>
      </c>
      <c r="AN38" s="73">
        <v>0</v>
      </c>
      <c r="AO38" s="73">
        <v>0</v>
      </c>
      <c r="AP38" s="73">
        <v>0</v>
      </c>
      <c r="AQ38" s="73">
        <v>0</v>
      </c>
      <c r="AR38" s="73">
        <v>0</v>
      </c>
      <c r="AS38" s="73">
        <v>0</v>
      </c>
      <c r="AT38" s="73">
        <v>0</v>
      </c>
      <c r="AU38" s="73">
        <v>3119.42</v>
      </c>
      <c r="AV38" s="73">
        <v>0</v>
      </c>
      <c r="AW38" s="110">
        <f t="shared" si="0"/>
        <v>3119.42</v>
      </c>
      <c r="AX38" s="111" t="str">
        <f t="shared" si="1"/>
        <v>OK</v>
      </c>
    </row>
    <row r="39" spans="1:50" s="74" customFormat="1" ht="15">
      <c r="A39" s="62" t="s">
        <v>57</v>
      </c>
      <c r="B39" s="62" t="s">
        <v>58</v>
      </c>
      <c r="C39" s="62" t="s">
        <v>59</v>
      </c>
      <c r="D39" s="62" t="s">
        <v>60</v>
      </c>
      <c r="E39" s="62" t="s">
        <v>61</v>
      </c>
      <c r="F39" s="62" t="s">
        <v>62</v>
      </c>
      <c r="G39" s="62" t="s">
        <v>63</v>
      </c>
      <c r="H39" s="62" t="s">
        <v>64</v>
      </c>
      <c r="I39" s="63">
        <v>0.8</v>
      </c>
      <c r="J39" s="62" t="s">
        <v>65</v>
      </c>
      <c r="K39" s="62" t="s">
        <v>66</v>
      </c>
      <c r="L39" s="64" t="s">
        <v>67</v>
      </c>
      <c r="M39" s="62" t="s">
        <v>68</v>
      </c>
      <c r="N39" s="62" t="s">
        <v>69</v>
      </c>
      <c r="O39" s="62" t="s">
        <v>84</v>
      </c>
      <c r="P39" s="65" t="s">
        <v>85</v>
      </c>
      <c r="Q39" s="66" t="s">
        <v>72</v>
      </c>
      <c r="R39" s="67">
        <v>1</v>
      </c>
      <c r="S39" s="66" t="s">
        <v>73</v>
      </c>
      <c r="T39" s="68" t="s">
        <v>74</v>
      </c>
      <c r="U39" s="64" t="s">
        <v>75</v>
      </c>
      <c r="V39" s="69" t="s">
        <v>76</v>
      </c>
      <c r="W39" s="69" t="s">
        <v>77</v>
      </c>
      <c r="X39" s="68" t="s">
        <v>78</v>
      </c>
      <c r="Y39" s="68" t="s">
        <v>79</v>
      </c>
      <c r="Z39" s="70">
        <v>0</v>
      </c>
      <c r="AA39" s="70">
        <v>0</v>
      </c>
      <c r="AB39" s="70">
        <v>916</v>
      </c>
      <c r="AC39" s="71" t="s">
        <v>80</v>
      </c>
      <c r="AD39" s="69" t="s">
        <v>78</v>
      </c>
      <c r="AE39" s="66" t="s">
        <v>81</v>
      </c>
      <c r="AF39" s="68" t="s">
        <v>82</v>
      </c>
      <c r="AG39" s="66">
        <v>530104</v>
      </c>
      <c r="AH39" s="62" t="s">
        <v>86</v>
      </c>
      <c r="AI39" s="72">
        <v>150000</v>
      </c>
      <c r="AJ39" s="72">
        <v>150000</v>
      </c>
      <c r="AK39" s="73">
        <v>0</v>
      </c>
      <c r="AL39" s="73">
        <v>0</v>
      </c>
      <c r="AM39" s="73">
        <v>23000</v>
      </c>
      <c r="AN39" s="73">
        <v>12500</v>
      </c>
      <c r="AO39" s="73">
        <v>12500</v>
      </c>
      <c r="AP39" s="73">
        <v>12500</v>
      </c>
      <c r="AQ39" s="73">
        <v>12500</v>
      </c>
      <c r="AR39" s="73">
        <v>12500</v>
      </c>
      <c r="AS39" s="73">
        <v>12500</v>
      </c>
      <c r="AT39" s="73">
        <v>12500</v>
      </c>
      <c r="AU39" s="73">
        <v>12500</v>
      </c>
      <c r="AV39" s="73">
        <v>27000</v>
      </c>
      <c r="AW39" s="110">
        <f t="shared" si="0"/>
        <v>150000</v>
      </c>
      <c r="AX39" s="111" t="str">
        <f t="shared" si="1"/>
        <v>OK</v>
      </c>
    </row>
    <row r="40" spans="1:50" s="74" customFormat="1" ht="15">
      <c r="A40" s="62" t="s">
        <v>57</v>
      </c>
      <c r="B40" s="62" t="s">
        <v>58</v>
      </c>
      <c r="C40" s="62" t="s">
        <v>59</v>
      </c>
      <c r="D40" s="62" t="s">
        <v>60</v>
      </c>
      <c r="E40" s="62" t="s">
        <v>61</v>
      </c>
      <c r="F40" s="62" t="s">
        <v>62</v>
      </c>
      <c r="G40" s="62" t="s">
        <v>63</v>
      </c>
      <c r="H40" s="62" t="s">
        <v>64</v>
      </c>
      <c r="I40" s="63">
        <v>0.8</v>
      </c>
      <c r="J40" s="62" t="s">
        <v>65</v>
      </c>
      <c r="K40" s="62" t="s">
        <v>66</v>
      </c>
      <c r="L40" s="64" t="s">
        <v>67</v>
      </c>
      <c r="M40" s="62" t="s">
        <v>68</v>
      </c>
      <c r="N40" s="62" t="s">
        <v>69</v>
      </c>
      <c r="O40" s="62" t="s">
        <v>87</v>
      </c>
      <c r="P40" s="65" t="s">
        <v>85</v>
      </c>
      <c r="Q40" s="66" t="s">
        <v>72</v>
      </c>
      <c r="R40" s="67">
        <v>1</v>
      </c>
      <c r="S40" s="66" t="s">
        <v>73</v>
      </c>
      <c r="T40" s="68" t="s">
        <v>74</v>
      </c>
      <c r="U40" s="64" t="s">
        <v>75</v>
      </c>
      <c r="V40" s="69" t="s">
        <v>76</v>
      </c>
      <c r="W40" s="69" t="s">
        <v>77</v>
      </c>
      <c r="X40" s="68" t="s">
        <v>78</v>
      </c>
      <c r="Y40" s="68" t="s">
        <v>79</v>
      </c>
      <c r="Z40" s="70">
        <v>0</v>
      </c>
      <c r="AA40" s="70">
        <v>0</v>
      </c>
      <c r="AB40" s="70">
        <v>916</v>
      </c>
      <c r="AC40" s="71" t="s">
        <v>80</v>
      </c>
      <c r="AD40" s="69" t="s">
        <v>78</v>
      </c>
      <c r="AE40" s="66" t="s">
        <v>81</v>
      </c>
      <c r="AF40" s="68" t="s">
        <v>82</v>
      </c>
      <c r="AG40" s="66">
        <v>530106</v>
      </c>
      <c r="AH40" s="62" t="s">
        <v>88</v>
      </c>
      <c r="AI40" s="72">
        <v>0</v>
      </c>
      <c r="AJ40" s="72">
        <v>0</v>
      </c>
      <c r="AK40" s="73">
        <v>0</v>
      </c>
      <c r="AL40" s="73">
        <v>0</v>
      </c>
      <c r="AM40" s="73">
        <v>0</v>
      </c>
      <c r="AN40" s="73">
        <v>0</v>
      </c>
      <c r="AO40" s="73">
        <v>0</v>
      </c>
      <c r="AP40" s="73">
        <v>0</v>
      </c>
      <c r="AQ40" s="73">
        <v>0</v>
      </c>
      <c r="AR40" s="73">
        <v>0</v>
      </c>
      <c r="AS40" s="73">
        <v>0</v>
      </c>
      <c r="AT40" s="73">
        <v>0</v>
      </c>
      <c r="AU40" s="73">
        <v>0</v>
      </c>
      <c r="AV40" s="73">
        <v>0</v>
      </c>
      <c r="AW40" s="110">
        <f t="shared" si="0"/>
        <v>0</v>
      </c>
      <c r="AX40" s="111" t="str">
        <f t="shared" si="1"/>
        <v>OK</v>
      </c>
    </row>
    <row r="41" spans="1:50" s="74" customFormat="1" ht="15">
      <c r="A41" s="62" t="s">
        <v>57</v>
      </c>
      <c r="B41" s="62" t="s">
        <v>58</v>
      </c>
      <c r="C41" s="62" t="s">
        <v>59</v>
      </c>
      <c r="D41" s="62" t="s">
        <v>60</v>
      </c>
      <c r="E41" s="62" t="s">
        <v>61</v>
      </c>
      <c r="F41" s="62" t="s">
        <v>62</v>
      </c>
      <c r="G41" s="62" t="s">
        <v>63</v>
      </c>
      <c r="H41" s="62" t="s">
        <v>64</v>
      </c>
      <c r="I41" s="63">
        <v>0.8</v>
      </c>
      <c r="J41" s="62" t="s">
        <v>65</v>
      </c>
      <c r="K41" s="62" t="s">
        <v>66</v>
      </c>
      <c r="L41" s="64" t="s">
        <v>67</v>
      </c>
      <c r="M41" s="62" t="s">
        <v>68</v>
      </c>
      <c r="N41" s="62" t="s">
        <v>69</v>
      </c>
      <c r="O41" s="75" t="s">
        <v>89</v>
      </c>
      <c r="P41" s="65" t="s">
        <v>85</v>
      </c>
      <c r="Q41" s="66" t="s">
        <v>72</v>
      </c>
      <c r="R41" s="67">
        <v>1</v>
      </c>
      <c r="S41" s="66" t="s">
        <v>73</v>
      </c>
      <c r="T41" s="68" t="s">
        <v>74</v>
      </c>
      <c r="U41" s="64" t="s">
        <v>75</v>
      </c>
      <c r="V41" s="69" t="s">
        <v>76</v>
      </c>
      <c r="W41" s="69" t="s">
        <v>77</v>
      </c>
      <c r="X41" s="68" t="s">
        <v>78</v>
      </c>
      <c r="Y41" s="68" t="s">
        <v>79</v>
      </c>
      <c r="Z41" s="70">
        <v>0</v>
      </c>
      <c r="AA41" s="70">
        <v>0</v>
      </c>
      <c r="AB41" s="70">
        <v>916</v>
      </c>
      <c r="AC41" s="76" t="s">
        <v>80</v>
      </c>
      <c r="AD41" s="77" t="s">
        <v>78</v>
      </c>
      <c r="AE41" s="78" t="s">
        <v>81</v>
      </c>
      <c r="AF41" s="68" t="s">
        <v>82</v>
      </c>
      <c r="AG41" s="78">
        <v>530201</v>
      </c>
      <c r="AH41" s="75" t="s">
        <v>90</v>
      </c>
      <c r="AI41" s="92">
        <v>147750.67</v>
      </c>
      <c r="AJ41" s="92">
        <v>130020.29</v>
      </c>
      <c r="AK41" s="73">
        <v>0</v>
      </c>
      <c r="AL41" s="73">
        <v>0</v>
      </c>
      <c r="AM41" s="73">
        <v>0</v>
      </c>
      <c r="AN41" s="73">
        <v>0</v>
      </c>
      <c r="AO41" s="73">
        <v>0</v>
      </c>
      <c r="AP41" s="73">
        <v>0</v>
      </c>
      <c r="AQ41" s="73">
        <v>0</v>
      </c>
      <c r="AR41" s="73">
        <v>0</v>
      </c>
      <c r="AS41" s="73">
        <v>0</v>
      </c>
      <c r="AT41" s="73">
        <v>0</v>
      </c>
      <c r="AU41" s="93">
        <v>130020.29</v>
      </c>
      <c r="AV41" s="73">
        <v>0</v>
      </c>
      <c r="AW41" s="110">
        <f t="shared" si="0"/>
        <v>130020.29</v>
      </c>
      <c r="AX41" s="111" t="str">
        <f t="shared" si="1"/>
        <v>OK</v>
      </c>
    </row>
    <row r="42" spans="1:50" s="74" customFormat="1" ht="15">
      <c r="A42" s="62" t="s">
        <v>57</v>
      </c>
      <c r="B42" s="62" t="s">
        <v>58</v>
      </c>
      <c r="C42" s="62" t="s">
        <v>59</v>
      </c>
      <c r="D42" s="62" t="s">
        <v>60</v>
      </c>
      <c r="E42" s="62" t="s">
        <v>61</v>
      </c>
      <c r="F42" s="62" t="s">
        <v>62</v>
      </c>
      <c r="G42" s="62" t="s">
        <v>63</v>
      </c>
      <c r="H42" s="62" t="s">
        <v>64</v>
      </c>
      <c r="I42" s="63">
        <v>0.8</v>
      </c>
      <c r="J42" s="62" t="s">
        <v>65</v>
      </c>
      <c r="K42" s="62" t="s">
        <v>66</v>
      </c>
      <c r="L42" s="64" t="s">
        <v>67</v>
      </c>
      <c r="M42" s="62" t="s">
        <v>68</v>
      </c>
      <c r="N42" s="62" t="s">
        <v>69</v>
      </c>
      <c r="O42" s="62" t="s">
        <v>91</v>
      </c>
      <c r="P42" s="65" t="s">
        <v>85</v>
      </c>
      <c r="Q42" s="66" t="s">
        <v>72</v>
      </c>
      <c r="R42" s="67">
        <v>1</v>
      </c>
      <c r="S42" s="66" t="s">
        <v>73</v>
      </c>
      <c r="T42" s="68" t="s">
        <v>74</v>
      </c>
      <c r="U42" s="64" t="s">
        <v>75</v>
      </c>
      <c r="V42" s="69" t="s">
        <v>76</v>
      </c>
      <c r="W42" s="69" t="s">
        <v>77</v>
      </c>
      <c r="X42" s="68" t="s">
        <v>78</v>
      </c>
      <c r="Y42" s="68" t="s">
        <v>79</v>
      </c>
      <c r="Z42" s="70">
        <v>0</v>
      </c>
      <c r="AA42" s="70">
        <v>0</v>
      </c>
      <c r="AB42" s="70">
        <v>916</v>
      </c>
      <c r="AC42" s="71" t="s">
        <v>80</v>
      </c>
      <c r="AD42" s="69" t="s">
        <v>78</v>
      </c>
      <c r="AE42" s="66" t="s">
        <v>81</v>
      </c>
      <c r="AF42" s="68" t="s">
        <v>82</v>
      </c>
      <c r="AG42" s="66">
        <v>530203</v>
      </c>
      <c r="AH42" s="62" t="s">
        <v>92</v>
      </c>
      <c r="AI42" s="72">
        <v>700</v>
      </c>
      <c r="AJ42" s="72">
        <v>200</v>
      </c>
      <c r="AK42" s="73">
        <v>0</v>
      </c>
      <c r="AL42" s="73">
        <v>0</v>
      </c>
      <c r="AM42" s="73">
        <v>0</v>
      </c>
      <c r="AN42" s="73">
        <v>0</v>
      </c>
      <c r="AO42" s="73">
        <v>0</v>
      </c>
      <c r="AP42" s="73">
        <v>0</v>
      </c>
      <c r="AQ42" s="73">
        <v>0</v>
      </c>
      <c r="AR42" s="73">
        <v>0</v>
      </c>
      <c r="AS42" s="73">
        <v>0</v>
      </c>
      <c r="AT42" s="73">
        <v>200</v>
      </c>
      <c r="AU42" s="73">
        <v>0</v>
      </c>
      <c r="AV42" s="73">
        <v>0</v>
      </c>
      <c r="AW42" s="110">
        <f t="shared" si="0"/>
        <v>200</v>
      </c>
      <c r="AX42" s="111" t="str">
        <f t="shared" si="1"/>
        <v>OK</v>
      </c>
    </row>
    <row r="43" spans="1:50" s="74" customFormat="1" ht="15">
      <c r="A43" s="98" t="s">
        <v>57</v>
      </c>
      <c r="B43" s="98" t="s">
        <v>58</v>
      </c>
      <c r="C43" s="98" t="s">
        <v>59</v>
      </c>
      <c r="D43" s="98" t="s">
        <v>60</v>
      </c>
      <c r="E43" s="98" t="s">
        <v>61</v>
      </c>
      <c r="F43" s="62" t="s">
        <v>62</v>
      </c>
      <c r="G43" s="62" t="s">
        <v>63</v>
      </c>
      <c r="H43" s="62" t="s">
        <v>64</v>
      </c>
      <c r="I43" s="63">
        <v>0.8</v>
      </c>
      <c r="J43" s="62" t="s">
        <v>65</v>
      </c>
      <c r="K43" s="62" t="s">
        <v>66</v>
      </c>
      <c r="L43" s="64" t="s">
        <v>67</v>
      </c>
      <c r="M43" s="62" t="s">
        <v>68</v>
      </c>
      <c r="N43" s="62" t="s">
        <v>69</v>
      </c>
      <c r="O43" s="62" t="s">
        <v>93</v>
      </c>
      <c r="P43" s="65" t="s">
        <v>85</v>
      </c>
      <c r="Q43" s="66" t="s">
        <v>72</v>
      </c>
      <c r="R43" s="67">
        <v>1</v>
      </c>
      <c r="S43" s="66" t="s">
        <v>73</v>
      </c>
      <c r="T43" s="68" t="s">
        <v>74</v>
      </c>
      <c r="U43" s="64" t="s">
        <v>75</v>
      </c>
      <c r="V43" s="69" t="s">
        <v>76</v>
      </c>
      <c r="W43" s="69" t="s">
        <v>77</v>
      </c>
      <c r="X43" s="68" t="s">
        <v>78</v>
      </c>
      <c r="Y43" s="68" t="s">
        <v>79</v>
      </c>
      <c r="Z43" s="70">
        <v>0</v>
      </c>
      <c r="AA43" s="70">
        <v>0</v>
      </c>
      <c r="AB43" s="70">
        <v>916</v>
      </c>
      <c r="AC43" s="71" t="s">
        <v>80</v>
      </c>
      <c r="AD43" s="69" t="s">
        <v>78</v>
      </c>
      <c r="AE43" s="66" t="s">
        <v>81</v>
      </c>
      <c r="AF43" s="68" t="s">
        <v>82</v>
      </c>
      <c r="AG43" s="66">
        <v>530203</v>
      </c>
      <c r="AH43" s="62" t="s">
        <v>92</v>
      </c>
      <c r="AI43" s="72">
        <v>600</v>
      </c>
      <c r="AJ43" s="72">
        <v>200</v>
      </c>
      <c r="AK43" s="73">
        <v>0</v>
      </c>
      <c r="AL43" s="73">
        <v>0</v>
      </c>
      <c r="AM43" s="73">
        <v>0</v>
      </c>
      <c r="AN43" s="73">
        <v>0</v>
      </c>
      <c r="AO43" s="73">
        <v>0</v>
      </c>
      <c r="AP43" s="73">
        <v>0</v>
      </c>
      <c r="AQ43" s="73">
        <v>0</v>
      </c>
      <c r="AR43" s="73">
        <v>0</v>
      </c>
      <c r="AS43" s="73">
        <v>0</v>
      </c>
      <c r="AT43" s="73">
        <v>200</v>
      </c>
      <c r="AU43" s="73">
        <v>0</v>
      </c>
      <c r="AV43" s="73">
        <v>0</v>
      </c>
      <c r="AW43" s="110">
        <f t="shared" si="0"/>
        <v>200</v>
      </c>
      <c r="AX43" s="111" t="str">
        <f t="shared" si="1"/>
        <v>OK</v>
      </c>
    </row>
    <row r="44" spans="1:50" s="74" customFormat="1" ht="15">
      <c r="A44" s="62" t="s">
        <v>57</v>
      </c>
      <c r="B44" s="62" t="s">
        <v>58</v>
      </c>
      <c r="C44" s="62" t="s">
        <v>59</v>
      </c>
      <c r="D44" s="62" t="s">
        <v>60</v>
      </c>
      <c r="E44" s="62" t="s">
        <v>61</v>
      </c>
      <c r="F44" s="62" t="s">
        <v>62</v>
      </c>
      <c r="G44" s="62" t="s">
        <v>63</v>
      </c>
      <c r="H44" s="62" t="s">
        <v>64</v>
      </c>
      <c r="I44" s="63">
        <v>0.8</v>
      </c>
      <c r="J44" s="62" t="s">
        <v>65</v>
      </c>
      <c r="K44" s="62" t="s">
        <v>66</v>
      </c>
      <c r="L44" s="64" t="s">
        <v>67</v>
      </c>
      <c r="M44" s="62" t="s">
        <v>68</v>
      </c>
      <c r="N44" s="62" t="s">
        <v>69</v>
      </c>
      <c r="O44" s="62" t="s">
        <v>94</v>
      </c>
      <c r="P44" s="65" t="s">
        <v>95</v>
      </c>
      <c r="Q44" s="66" t="s">
        <v>72</v>
      </c>
      <c r="R44" s="67">
        <v>1</v>
      </c>
      <c r="S44" s="66" t="s">
        <v>73</v>
      </c>
      <c r="T44" s="68" t="s">
        <v>74</v>
      </c>
      <c r="U44" s="64" t="s">
        <v>75</v>
      </c>
      <c r="V44" s="69" t="s">
        <v>76</v>
      </c>
      <c r="W44" s="69" t="s">
        <v>77</v>
      </c>
      <c r="X44" s="68" t="s">
        <v>78</v>
      </c>
      <c r="Y44" s="68" t="s">
        <v>79</v>
      </c>
      <c r="Z44" s="70">
        <v>0</v>
      </c>
      <c r="AA44" s="70">
        <v>0</v>
      </c>
      <c r="AB44" s="70">
        <v>916</v>
      </c>
      <c r="AC44" s="71" t="s">
        <v>80</v>
      </c>
      <c r="AD44" s="69" t="s">
        <v>78</v>
      </c>
      <c r="AE44" s="66" t="s">
        <v>81</v>
      </c>
      <c r="AF44" s="68" t="s">
        <v>82</v>
      </c>
      <c r="AG44" s="66">
        <v>530207</v>
      </c>
      <c r="AH44" s="62" t="s">
        <v>96</v>
      </c>
      <c r="AI44" s="72">
        <v>7000</v>
      </c>
      <c r="AJ44" s="72">
        <v>6604.5</v>
      </c>
      <c r="AK44" s="73">
        <v>0</v>
      </c>
      <c r="AL44" s="73">
        <v>0</v>
      </c>
      <c r="AM44" s="73">
        <v>0</v>
      </c>
      <c r="AN44" s="73">
        <v>0</v>
      </c>
      <c r="AO44" s="73">
        <v>0</v>
      </c>
      <c r="AP44" s="73">
        <v>0</v>
      </c>
      <c r="AQ44" s="73">
        <v>0</v>
      </c>
      <c r="AR44" s="73">
        <v>6604.5</v>
      </c>
      <c r="AS44" s="73">
        <v>0</v>
      </c>
      <c r="AT44" s="73">
        <v>0</v>
      </c>
      <c r="AU44" s="73">
        <v>0</v>
      </c>
      <c r="AV44" s="73">
        <v>0</v>
      </c>
      <c r="AW44" s="110">
        <f t="shared" si="0"/>
        <v>6604.5</v>
      </c>
      <c r="AX44" s="111" t="str">
        <f t="shared" si="1"/>
        <v>OK</v>
      </c>
    </row>
    <row r="45" spans="1:50" s="74" customFormat="1" ht="15">
      <c r="A45" s="62" t="s">
        <v>57</v>
      </c>
      <c r="B45" s="62" t="s">
        <v>58</v>
      </c>
      <c r="C45" s="62" t="s">
        <v>59</v>
      </c>
      <c r="D45" s="62" t="s">
        <v>60</v>
      </c>
      <c r="E45" s="62" t="s">
        <v>61</v>
      </c>
      <c r="F45" s="62" t="s">
        <v>62</v>
      </c>
      <c r="G45" s="62" t="s">
        <v>63</v>
      </c>
      <c r="H45" s="62" t="s">
        <v>64</v>
      </c>
      <c r="I45" s="63">
        <v>0.8</v>
      </c>
      <c r="J45" s="62" t="s">
        <v>65</v>
      </c>
      <c r="K45" s="62" t="s">
        <v>66</v>
      </c>
      <c r="L45" s="64" t="s">
        <v>67</v>
      </c>
      <c r="M45" s="62" t="s">
        <v>68</v>
      </c>
      <c r="N45" s="62" t="s">
        <v>69</v>
      </c>
      <c r="O45" s="62" t="s">
        <v>97</v>
      </c>
      <c r="P45" s="65" t="s">
        <v>95</v>
      </c>
      <c r="Q45" s="66" t="s">
        <v>72</v>
      </c>
      <c r="R45" s="67">
        <v>1</v>
      </c>
      <c r="S45" s="66" t="s">
        <v>73</v>
      </c>
      <c r="T45" s="68" t="s">
        <v>74</v>
      </c>
      <c r="U45" s="64" t="s">
        <v>75</v>
      </c>
      <c r="V45" s="69" t="s">
        <v>76</v>
      </c>
      <c r="W45" s="69" t="s">
        <v>77</v>
      </c>
      <c r="X45" s="68" t="s">
        <v>78</v>
      </c>
      <c r="Y45" s="68" t="s">
        <v>79</v>
      </c>
      <c r="Z45" s="70">
        <v>0</v>
      </c>
      <c r="AA45" s="70">
        <v>0</v>
      </c>
      <c r="AB45" s="70">
        <v>916</v>
      </c>
      <c r="AC45" s="71" t="s">
        <v>80</v>
      </c>
      <c r="AD45" s="69" t="s">
        <v>78</v>
      </c>
      <c r="AE45" s="66" t="s">
        <v>81</v>
      </c>
      <c r="AF45" s="68" t="s">
        <v>82</v>
      </c>
      <c r="AG45" s="66">
        <v>530207</v>
      </c>
      <c r="AH45" s="62" t="s">
        <v>96</v>
      </c>
      <c r="AI45" s="72">
        <v>7186</v>
      </c>
      <c r="AJ45" s="72">
        <v>6790.47</v>
      </c>
      <c r="AK45" s="73">
        <v>0</v>
      </c>
      <c r="AL45" s="73">
        <v>0</v>
      </c>
      <c r="AM45" s="73">
        <v>0</v>
      </c>
      <c r="AN45" s="73">
        <v>0</v>
      </c>
      <c r="AO45" s="73">
        <v>0</v>
      </c>
      <c r="AP45" s="73">
        <v>0</v>
      </c>
      <c r="AQ45" s="73">
        <v>0</v>
      </c>
      <c r="AR45" s="73">
        <v>0</v>
      </c>
      <c r="AS45" s="73">
        <v>6790.47</v>
      </c>
      <c r="AT45" s="73">
        <v>0</v>
      </c>
      <c r="AU45" s="73">
        <v>0</v>
      </c>
      <c r="AV45" s="73">
        <v>0</v>
      </c>
      <c r="AW45" s="110">
        <f t="shared" si="0"/>
        <v>6790.47</v>
      </c>
      <c r="AX45" s="111" t="str">
        <f t="shared" si="1"/>
        <v>OK</v>
      </c>
    </row>
    <row r="46" spans="1:50" s="74" customFormat="1" ht="15">
      <c r="A46" s="62" t="s">
        <v>57</v>
      </c>
      <c r="B46" s="62" t="s">
        <v>58</v>
      </c>
      <c r="C46" s="62" t="s">
        <v>59</v>
      </c>
      <c r="D46" s="62" t="s">
        <v>60</v>
      </c>
      <c r="E46" s="62" t="s">
        <v>61</v>
      </c>
      <c r="F46" s="62" t="s">
        <v>62</v>
      </c>
      <c r="G46" s="62" t="s">
        <v>63</v>
      </c>
      <c r="H46" s="62" t="s">
        <v>64</v>
      </c>
      <c r="I46" s="63">
        <v>0.8</v>
      </c>
      <c r="J46" s="62" t="s">
        <v>65</v>
      </c>
      <c r="K46" s="62" t="s">
        <v>66</v>
      </c>
      <c r="L46" s="64" t="s">
        <v>67</v>
      </c>
      <c r="M46" s="62" t="s">
        <v>68</v>
      </c>
      <c r="N46" s="62" t="s">
        <v>69</v>
      </c>
      <c r="O46" s="62" t="s">
        <v>98</v>
      </c>
      <c r="P46" s="65" t="s">
        <v>85</v>
      </c>
      <c r="Q46" s="66" t="s">
        <v>72</v>
      </c>
      <c r="R46" s="67">
        <v>1</v>
      </c>
      <c r="S46" s="66" t="s">
        <v>73</v>
      </c>
      <c r="T46" s="68" t="s">
        <v>74</v>
      </c>
      <c r="U46" s="64" t="s">
        <v>75</v>
      </c>
      <c r="V46" s="69" t="s">
        <v>76</v>
      </c>
      <c r="W46" s="69" t="s">
        <v>77</v>
      </c>
      <c r="X46" s="68" t="s">
        <v>78</v>
      </c>
      <c r="Y46" s="68" t="s">
        <v>79</v>
      </c>
      <c r="Z46" s="70">
        <v>0</v>
      </c>
      <c r="AA46" s="70">
        <v>0</v>
      </c>
      <c r="AB46" s="70">
        <v>916</v>
      </c>
      <c r="AC46" s="71" t="s">
        <v>80</v>
      </c>
      <c r="AD46" s="69" t="s">
        <v>78</v>
      </c>
      <c r="AE46" s="66" t="s">
        <v>81</v>
      </c>
      <c r="AF46" s="68" t="s">
        <v>82</v>
      </c>
      <c r="AG46" s="66">
        <v>530208</v>
      </c>
      <c r="AH46" s="62" t="s">
        <v>99</v>
      </c>
      <c r="AI46" s="72">
        <v>92378.33</v>
      </c>
      <c r="AJ46" s="92">
        <v>78404.04</v>
      </c>
      <c r="AK46" s="73">
        <v>0</v>
      </c>
      <c r="AL46" s="73">
        <v>0</v>
      </c>
      <c r="AM46" s="73">
        <v>0</v>
      </c>
      <c r="AN46" s="73">
        <v>0</v>
      </c>
      <c r="AO46" s="73">
        <v>0</v>
      </c>
      <c r="AP46" s="73">
        <v>0</v>
      </c>
      <c r="AQ46" s="73">
        <v>0</v>
      </c>
      <c r="AR46" s="73">
        <v>0</v>
      </c>
      <c r="AS46" s="73">
        <v>0</v>
      </c>
      <c r="AT46" s="73">
        <v>0</v>
      </c>
      <c r="AU46" s="93">
        <v>78404.04</v>
      </c>
      <c r="AV46" s="73">
        <v>0</v>
      </c>
      <c r="AW46" s="110">
        <f t="shared" si="0"/>
        <v>78404.04</v>
      </c>
      <c r="AX46" s="111" t="str">
        <f t="shared" si="1"/>
        <v>OK</v>
      </c>
    </row>
    <row r="47" spans="1:50" s="74" customFormat="1" ht="15">
      <c r="A47" s="62" t="s">
        <v>57</v>
      </c>
      <c r="B47" s="62" t="s">
        <v>58</v>
      </c>
      <c r="C47" s="62" t="s">
        <v>59</v>
      </c>
      <c r="D47" s="62" t="s">
        <v>60</v>
      </c>
      <c r="E47" s="62" t="s">
        <v>61</v>
      </c>
      <c r="F47" s="62" t="s">
        <v>62</v>
      </c>
      <c r="G47" s="62" t="s">
        <v>63</v>
      </c>
      <c r="H47" s="62" t="s">
        <v>64</v>
      </c>
      <c r="I47" s="63">
        <v>0.8</v>
      </c>
      <c r="J47" s="62" t="s">
        <v>65</v>
      </c>
      <c r="K47" s="62" t="s">
        <v>66</v>
      </c>
      <c r="L47" s="64" t="s">
        <v>67</v>
      </c>
      <c r="M47" s="62" t="s">
        <v>68</v>
      </c>
      <c r="N47" s="62" t="s">
        <v>69</v>
      </c>
      <c r="O47" s="62" t="s">
        <v>100</v>
      </c>
      <c r="P47" s="65" t="s">
        <v>85</v>
      </c>
      <c r="Q47" s="66" t="s">
        <v>72</v>
      </c>
      <c r="R47" s="67">
        <v>1</v>
      </c>
      <c r="S47" s="66" t="s">
        <v>73</v>
      </c>
      <c r="T47" s="68" t="s">
        <v>74</v>
      </c>
      <c r="U47" s="64" t="s">
        <v>75</v>
      </c>
      <c r="V47" s="69" t="s">
        <v>76</v>
      </c>
      <c r="W47" s="69" t="s">
        <v>77</v>
      </c>
      <c r="X47" s="68" t="s">
        <v>78</v>
      </c>
      <c r="Y47" s="68" t="s">
        <v>79</v>
      </c>
      <c r="Z47" s="70">
        <v>0</v>
      </c>
      <c r="AA47" s="70">
        <v>0</v>
      </c>
      <c r="AB47" s="70">
        <v>916</v>
      </c>
      <c r="AC47" s="71" t="s">
        <v>80</v>
      </c>
      <c r="AD47" s="69" t="s">
        <v>78</v>
      </c>
      <c r="AE47" s="66" t="s">
        <v>81</v>
      </c>
      <c r="AF47" s="68" t="s">
        <v>82</v>
      </c>
      <c r="AG47" s="66">
        <v>530208</v>
      </c>
      <c r="AH47" s="62" t="s">
        <v>99</v>
      </c>
      <c r="AI47" s="72">
        <v>8388</v>
      </c>
      <c r="AJ47" s="72">
        <v>8388</v>
      </c>
      <c r="AK47" s="73">
        <v>0</v>
      </c>
      <c r="AL47" s="73">
        <v>0</v>
      </c>
      <c r="AM47" s="73">
        <v>0</v>
      </c>
      <c r="AN47" s="73">
        <v>0</v>
      </c>
      <c r="AO47" s="73">
        <v>0</v>
      </c>
      <c r="AP47" s="73">
        <v>0</v>
      </c>
      <c r="AQ47" s="73">
        <v>0</v>
      </c>
      <c r="AR47" s="73">
        <v>0</v>
      </c>
      <c r="AS47" s="73">
        <v>0</v>
      </c>
      <c r="AT47" s="73">
        <v>0</v>
      </c>
      <c r="AU47" s="73">
        <v>8388</v>
      </c>
      <c r="AV47" s="73">
        <v>0</v>
      </c>
      <c r="AW47" s="110">
        <f t="shared" si="0"/>
        <v>8388</v>
      </c>
      <c r="AX47" s="111" t="str">
        <f t="shared" si="1"/>
        <v>OK</v>
      </c>
    </row>
    <row r="48" spans="1:50" s="74" customFormat="1" ht="15">
      <c r="A48" s="62" t="s">
        <v>57</v>
      </c>
      <c r="B48" s="62" t="s">
        <v>58</v>
      </c>
      <c r="C48" s="62" t="s">
        <v>59</v>
      </c>
      <c r="D48" s="62" t="s">
        <v>60</v>
      </c>
      <c r="E48" s="62" t="s">
        <v>61</v>
      </c>
      <c r="F48" s="62" t="s">
        <v>62</v>
      </c>
      <c r="G48" s="62" t="s">
        <v>63</v>
      </c>
      <c r="H48" s="62" t="s">
        <v>64</v>
      </c>
      <c r="I48" s="63">
        <v>0.8</v>
      </c>
      <c r="J48" s="62" t="s">
        <v>65</v>
      </c>
      <c r="K48" s="62" t="s">
        <v>66</v>
      </c>
      <c r="L48" s="64" t="s">
        <v>67</v>
      </c>
      <c r="M48" s="62" t="s">
        <v>68</v>
      </c>
      <c r="N48" s="62" t="s">
        <v>69</v>
      </c>
      <c r="O48" s="62" t="s">
        <v>101</v>
      </c>
      <c r="P48" s="65" t="s">
        <v>85</v>
      </c>
      <c r="Q48" s="66" t="s">
        <v>72</v>
      </c>
      <c r="R48" s="67">
        <v>1</v>
      </c>
      <c r="S48" s="66" t="s">
        <v>73</v>
      </c>
      <c r="T48" s="68" t="s">
        <v>74</v>
      </c>
      <c r="U48" s="64" t="s">
        <v>75</v>
      </c>
      <c r="V48" s="69" t="s">
        <v>76</v>
      </c>
      <c r="W48" s="69" t="s">
        <v>77</v>
      </c>
      <c r="X48" s="68" t="s">
        <v>78</v>
      </c>
      <c r="Y48" s="68" t="s">
        <v>79</v>
      </c>
      <c r="Z48" s="70">
        <v>0</v>
      </c>
      <c r="AA48" s="70">
        <v>0</v>
      </c>
      <c r="AB48" s="70">
        <v>916</v>
      </c>
      <c r="AC48" s="71" t="s">
        <v>80</v>
      </c>
      <c r="AD48" s="69" t="s">
        <v>78</v>
      </c>
      <c r="AE48" s="66" t="s">
        <v>81</v>
      </c>
      <c r="AF48" s="68" t="s">
        <v>82</v>
      </c>
      <c r="AG48" s="66">
        <v>530209</v>
      </c>
      <c r="AH48" s="62" t="s">
        <v>102</v>
      </c>
      <c r="AI48" s="72">
        <v>86145</v>
      </c>
      <c r="AJ48" s="72">
        <v>86143</v>
      </c>
      <c r="AK48" s="73">
        <v>0</v>
      </c>
      <c r="AL48" s="73">
        <v>0</v>
      </c>
      <c r="AM48" s="73">
        <v>7000</v>
      </c>
      <c r="AN48" s="73">
        <v>7000</v>
      </c>
      <c r="AO48" s="73">
        <v>7000</v>
      </c>
      <c r="AP48" s="73">
        <v>7000</v>
      </c>
      <c r="AQ48" s="73">
        <v>7000</v>
      </c>
      <c r="AR48" s="73">
        <v>7000</v>
      </c>
      <c r="AS48" s="73">
        <v>7000</v>
      </c>
      <c r="AT48" s="73">
        <v>7000</v>
      </c>
      <c r="AU48" s="73">
        <v>7000</v>
      </c>
      <c r="AV48" s="73">
        <v>23143</v>
      </c>
      <c r="AW48" s="110">
        <f t="shared" si="0"/>
        <v>86143</v>
      </c>
      <c r="AX48" s="111" t="str">
        <f t="shared" si="1"/>
        <v>OK</v>
      </c>
    </row>
    <row r="49" spans="1:50" s="74" customFormat="1" ht="15">
      <c r="A49" s="62" t="s">
        <v>57</v>
      </c>
      <c r="B49" s="62" t="s">
        <v>58</v>
      </c>
      <c r="C49" s="62" t="s">
        <v>59</v>
      </c>
      <c r="D49" s="62" t="s">
        <v>60</v>
      </c>
      <c r="E49" s="62" t="s">
        <v>61</v>
      </c>
      <c r="F49" s="62" t="s">
        <v>62</v>
      </c>
      <c r="G49" s="62" t="s">
        <v>63</v>
      </c>
      <c r="H49" s="62" t="s">
        <v>64</v>
      </c>
      <c r="I49" s="63">
        <v>0.8</v>
      </c>
      <c r="J49" s="62" t="s">
        <v>65</v>
      </c>
      <c r="K49" s="62" t="s">
        <v>66</v>
      </c>
      <c r="L49" s="64" t="s">
        <v>67</v>
      </c>
      <c r="M49" s="62" t="s">
        <v>68</v>
      </c>
      <c r="N49" s="62" t="s">
        <v>69</v>
      </c>
      <c r="O49" s="75" t="s">
        <v>103</v>
      </c>
      <c r="P49" s="65" t="s">
        <v>85</v>
      </c>
      <c r="Q49" s="66" t="s">
        <v>72</v>
      </c>
      <c r="R49" s="67">
        <v>1</v>
      </c>
      <c r="S49" s="66" t="s">
        <v>73</v>
      </c>
      <c r="T49" s="68" t="s">
        <v>74</v>
      </c>
      <c r="U49" s="64" t="s">
        <v>75</v>
      </c>
      <c r="V49" s="69" t="s">
        <v>76</v>
      </c>
      <c r="W49" s="69" t="s">
        <v>77</v>
      </c>
      <c r="X49" s="68" t="s">
        <v>78</v>
      </c>
      <c r="Y49" s="68" t="s">
        <v>79</v>
      </c>
      <c r="Z49" s="70">
        <v>0</v>
      </c>
      <c r="AA49" s="70">
        <v>0</v>
      </c>
      <c r="AB49" s="70">
        <v>916</v>
      </c>
      <c r="AC49" s="76" t="s">
        <v>80</v>
      </c>
      <c r="AD49" s="77" t="s">
        <v>78</v>
      </c>
      <c r="AE49" s="78" t="s">
        <v>81</v>
      </c>
      <c r="AF49" s="68" t="s">
        <v>82</v>
      </c>
      <c r="AG49" s="78">
        <v>530209</v>
      </c>
      <c r="AH49" s="75" t="s">
        <v>102</v>
      </c>
      <c r="AI49" s="72">
        <v>4939.12</v>
      </c>
      <c r="AJ49" s="72">
        <v>4938.76</v>
      </c>
      <c r="AK49" s="79">
        <v>0</v>
      </c>
      <c r="AL49" s="79">
        <v>0</v>
      </c>
      <c r="AM49" s="73">
        <v>0</v>
      </c>
      <c r="AN49" s="79">
        <v>494</v>
      </c>
      <c r="AO49" s="79">
        <v>494</v>
      </c>
      <c r="AP49" s="79">
        <v>494</v>
      </c>
      <c r="AQ49" s="79">
        <v>494</v>
      </c>
      <c r="AR49" s="79">
        <v>494</v>
      </c>
      <c r="AS49" s="79">
        <v>494</v>
      </c>
      <c r="AT49" s="79">
        <v>494</v>
      </c>
      <c r="AU49" s="79">
        <v>494</v>
      </c>
      <c r="AV49" s="79">
        <v>986.76</v>
      </c>
      <c r="AW49" s="110">
        <f t="shared" si="0"/>
        <v>4938.76</v>
      </c>
      <c r="AX49" s="111" t="str">
        <f t="shared" si="1"/>
        <v>OK</v>
      </c>
    </row>
    <row r="50" spans="1:50" s="74" customFormat="1" ht="15">
      <c r="A50" s="62" t="s">
        <v>57</v>
      </c>
      <c r="B50" s="62" t="s">
        <v>58</v>
      </c>
      <c r="C50" s="62" t="s">
        <v>59</v>
      </c>
      <c r="D50" s="62" t="s">
        <v>60</v>
      </c>
      <c r="E50" s="62" t="s">
        <v>61</v>
      </c>
      <c r="F50" s="62" t="s">
        <v>62</v>
      </c>
      <c r="G50" s="62" t="s">
        <v>104</v>
      </c>
      <c r="H50" s="62" t="s">
        <v>64</v>
      </c>
      <c r="I50" s="63">
        <v>1.8</v>
      </c>
      <c r="J50" s="62" t="s">
        <v>65</v>
      </c>
      <c r="K50" s="62" t="s">
        <v>66</v>
      </c>
      <c r="L50" s="64" t="s">
        <v>67</v>
      </c>
      <c r="M50" s="62" t="s">
        <v>68</v>
      </c>
      <c r="N50" s="62" t="s">
        <v>69</v>
      </c>
      <c r="O50" s="75" t="s">
        <v>105</v>
      </c>
      <c r="P50" s="65" t="s">
        <v>85</v>
      </c>
      <c r="Q50" s="66" t="s">
        <v>72</v>
      </c>
      <c r="R50" s="67">
        <v>2</v>
      </c>
      <c r="S50" s="66" t="s">
        <v>73</v>
      </c>
      <c r="T50" s="68" t="s">
        <v>74</v>
      </c>
      <c r="U50" s="64" t="s">
        <v>75</v>
      </c>
      <c r="V50" s="69">
        <v>0</v>
      </c>
      <c r="W50" s="69" t="s">
        <v>77</v>
      </c>
      <c r="X50" s="68" t="s">
        <v>78</v>
      </c>
      <c r="Y50" s="68" t="s">
        <v>79</v>
      </c>
      <c r="Z50" s="70">
        <v>0</v>
      </c>
      <c r="AA50" s="70">
        <v>0</v>
      </c>
      <c r="AB50" s="70">
        <v>916</v>
      </c>
      <c r="AC50" s="76" t="s">
        <v>80</v>
      </c>
      <c r="AD50" s="77">
        <v>1</v>
      </c>
      <c r="AE50" s="78" t="s">
        <v>81</v>
      </c>
      <c r="AF50" s="68" t="s">
        <v>82</v>
      </c>
      <c r="AG50" s="78">
        <v>530224</v>
      </c>
      <c r="AH50" s="75" t="s">
        <v>106</v>
      </c>
      <c r="AI50" s="72">
        <v>57100</v>
      </c>
      <c r="AJ50" s="72">
        <v>53902.39</v>
      </c>
      <c r="AK50" s="79">
        <v>0</v>
      </c>
      <c r="AL50" s="79">
        <v>0</v>
      </c>
      <c r="AM50" s="73">
        <v>0</v>
      </c>
      <c r="AN50" s="73">
        <v>0</v>
      </c>
      <c r="AO50" s="73">
        <v>0</v>
      </c>
      <c r="AP50" s="73">
        <v>0</v>
      </c>
      <c r="AQ50" s="73">
        <v>0</v>
      </c>
      <c r="AR50" s="73">
        <v>0</v>
      </c>
      <c r="AS50" s="73">
        <v>0</v>
      </c>
      <c r="AT50" s="79">
        <v>53902.39</v>
      </c>
      <c r="AU50" s="73">
        <v>0</v>
      </c>
      <c r="AV50" s="73">
        <v>0</v>
      </c>
      <c r="AW50" s="110">
        <f t="shared" si="0"/>
        <v>53902.39</v>
      </c>
      <c r="AX50" s="111" t="str">
        <f t="shared" si="1"/>
        <v>OK</v>
      </c>
    </row>
    <row r="51" spans="1:50" s="74" customFormat="1" ht="15">
      <c r="A51" s="62" t="s">
        <v>57</v>
      </c>
      <c r="B51" s="62" t="s">
        <v>58</v>
      </c>
      <c r="C51" s="62" t="s">
        <v>59</v>
      </c>
      <c r="D51" s="62" t="s">
        <v>60</v>
      </c>
      <c r="E51" s="62" t="s">
        <v>61</v>
      </c>
      <c r="F51" s="62" t="s">
        <v>62</v>
      </c>
      <c r="G51" s="62" t="s">
        <v>63</v>
      </c>
      <c r="H51" s="62" t="s">
        <v>64</v>
      </c>
      <c r="I51" s="63">
        <v>0.8</v>
      </c>
      <c r="J51" s="62" t="s">
        <v>65</v>
      </c>
      <c r="K51" s="62" t="s">
        <v>66</v>
      </c>
      <c r="L51" s="64" t="s">
        <v>67</v>
      </c>
      <c r="M51" s="62" t="s">
        <v>68</v>
      </c>
      <c r="N51" s="62" t="s">
        <v>69</v>
      </c>
      <c r="O51" s="62" t="s">
        <v>107</v>
      </c>
      <c r="P51" s="65" t="s">
        <v>85</v>
      </c>
      <c r="Q51" s="66" t="s">
        <v>72</v>
      </c>
      <c r="R51" s="67">
        <v>1</v>
      </c>
      <c r="S51" s="66" t="s">
        <v>73</v>
      </c>
      <c r="T51" s="68" t="s">
        <v>74</v>
      </c>
      <c r="U51" s="64" t="s">
        <v>75</v>
      </c>
      <c r="V51" s="69" t="s">
        <v>76</v>
      </c>
      <c r="W51" s="69" t="s">
        <v>77</v>
      </c>
      <c r="X51" s="68" t="s">
        <v>78</v>
      </c>
      <c r="Y51" s="68" t="s">
        <v>79</v>
      </c>
      <c r="Z51" s="70">
        <v>0</v>
      </c>
      <c r="AA51" s="70">
        <v>0</v>
      </c>
      <c r="AB51" s="70">
        <v>916</v>
      </c>
      <c r="AC51" s="71" t="s">
        <v>80</v>
      </c>
      <c r="AD51" s="69" t="s">
        <v>78</v>
      </c>
      <c r="AE51" s="66" t="s">
        <v>81</v>
      </c>
      <c r="AF51" s="68" t="s">
        <v>82</v>
      </c>
      <c r="AG51" s="66">
        <v>530301</v>
      </c>
      <c r="AH51" s="62" t="s">
        <v>108</v>
      </c>
      <c r="AI51" s="72">
        <v>4000</v>
      </c>
      <c r="AJ51" s="72">
        <v>392.8</v>
      </c>
      <c r="AK51" s="73">
        <v>0</v>
      </c>
      <c r="AL51" s="73">
        <v>0</v>
      </c>
      <c r="AM51" s="73">
        <v>0</v>
      </c>
      <c r="AN51" s="73">
        <v>0</v>
      </c>
      <c r="AO51" s="73">
        <v>0</v>
      </c>
      <c r="AP51" s="73">
        <v>0</v>
      </c>
      <c r="AQ51" s="73">
        <v>0</v>
      </c>
      <c r="AR51" s="73">
        <v>0</v>
      </c>
      <c r="AS51" s="73">
        <v>0</v>
      </c>
      <c r="AT51" s="73">
        <v>0</v>
      </c>
      <c r="AU51" s="73">
        <v>392.8</v>
      </c>
      <c r="AV51" s="73">
        <v>0</v>
      </c>
      <c r="AW51" s="110">
        <f t="shared" si="0"/>
        <v>392.8</v>
      </c>
      <c r="AX51" s="111" t="str">
        <f t="shared" si="1"/>
        <v>OK</v>
      </c>
    </row>
    <row r="52" spans="1:50" s="74" customFormat="1" ht="15">
      <c r="A52" s="62" t="s">
        <v>57</v>
      </c>
      <c r="B52" s="62" t="s">
        <v>58</v>
      </c>
      <c r="C52" s="62" t="s">
        <v>59</v>
      </c>
      <c r="D52" s="62" t="s">
        <v>60</v>
      </c>
      <c r="E52" s="62" t="s">
        <v>61</v>
      </c>
      <c r="F52" s="62" t="s">
        <v>62</v>
      </c>
      <c r="G52" s="62" t="s">
        <v>63</v>
      </c>
      <c r="H52" s="62" t="s">
        <v>64</v>
      </c>
      <c r="I52" s="63">
        <v>0.8</v>
      </c>
      <c r="J52" s="62" t="s">
        <v>65</v>
      </c>
      <c r="K52" s="62" t="s">
        <v>66</v>
      </c>
      <c r="L52" s="64" t="s">
        <v>67</v>
      </c>
      <c r="M52" s="62" t="s">
        <v>68</v>
      </c>
      <c r="N52" s="62" t="s">
        <v>69</v>
      </c>
      <c r="O52" s="62" t="s">
        <v>109</v>
      </c>
      <c r="P52" s="65" t="s">
        <v>85</v>
      </c>
      <c r="Q52" s="66" t="s">
        <v>72</v>
      </c>
      <c r="R52" s="67">
        <v>1</v>
      </c>
      <c r="S52" s="66" t="s">
        <v>73</v>
      </c>
      <c r="T52" s="68" t="s">
        <v>74</v>
      </c>
      <c r="U52" s="64" t="s">
        <v>75</v>
      </c>
      <c r="V52" s="69" t="s">
        <v>76</v>
      </c>
      <c r="W52" s="69" t="s">
        <v>77</v>
      </c>
      <c r="X52" s="68" t="s">
        <v>78</v>
      </c>
      <c r="Y52" s="68" t="s">
        <v>79</v>
      </c>
      <c r="Z52" s="70">
        <v>0</v>
      </c>
      <c r="AA52" s="70">
        <v>0</v>
      </c>
      <c r="AB52" s="70">
        <v>916</v>
      </c>
      <c r="AC52" s="71" t="s">
        <v>80</v>
      </c>
      <c r="AD52" s="69" t="s">
        <v>78</v>
      </c>
      <c r="AE52" s="66" t="s">
        <v>81</v>
      </c>
      <c r="AF52" s="68" t="s">
        <v>82</v>
      </c>
      <c r="AG52" s="66">
        <v>530301</v>
      </c>
      <c r="AH52" s="62" t="s">
        <v>108</v>
      </c>
      <c r="AI52" s="72">
        <v>100</v>
      </c>
      <c r="AJ52" s="72">
        <v>100</v>
      </c>
      <c r="AK52" s="73">
        <v>0</v>
      </c>
      <c r="AL52" s="73">
        <v>0</v>
      </c>
      <c r="AM52" s="73">
        <v>0</v>
      </c>
      <c r="AN52" s="73">
        <v>0</v>
      </c>
      <c r="AO52" s="73">
        <v>0</v>
      </c>
      <c r="AP52" s="73">
        <v>0</v>
      </c>
      <c r="AQ52" s="73">
        <v>0</v>
      </c>
      <c r="AR52" s="73">
        <v>0</v>
      </c>
      <c r="AS52" s="73">
        <v>0</v>
      </c>
      <c r="AT52" s="73">
        <v>0</v>
      </c>
      <c r="AU52" s="73">
        <v>0</v>
      </c>
      <c r="AV52" s="73">
        <v>100</v>
      </c>
      <c r="AW52" s="110">
        <f t="shared" si="0"/>
        <v>100</v>
      </c>
      <c r="AX52" s="111" t="str">
        <f t="shared" si="1"/>
        <v>OK</v>
      </c>
    </row>
    <row r="53" spans="1:50" s="74" customFormat="1" ht="15">
      <c r="A53" s="62" t="s">
        <v>57</v>
      </c>
      <c r="B53" s="62" t="s">
        <v>58</v>
      </c>
      <c r="C53" s="62" t="s">
        <v>59</v>
      </c>
      <c r="D53" s="62" t="s">
        <v>60</v>
      </c>
      <c r="E53" s="62" t="s">
        <v>61</v>
      </c>
      <c r="F53" s="62" t="s">
        <v>62</v>
      </c>
      <c r="G53" s="62" t="s">
        <v>63</v>
      </c>
      <c r="H53" s="62" t="s">
        <v>64</v>
      </c>
      <c r="I53" s="63">
        <v>0.8</v>
      </c>
      <c r="J53" s="62" t="s">
        <v>65</v>
      </c>
      <c r="K53" s="62" t="s">
        <v>66</v>
      </c>
      <c r="L53" s="64" t="s">
        <v>67</v>
      </c>
      <c r="M53" s="62" t="s">
        <v>68</v>
      </c>
      <c r="N53" s="62" t="s">
        <v>69</v>
      </c>
      <c r="O53" s="62" t="s">
        <v>110</v>
      </c>
      <c r="P53" s="65" t="s">
        <v>85</v>
      </c>
      <c r="Q53" s="66" t="s">
        <v>72</v>
      </c>
      <c r="R53" s="67">
        <v>1</v>
      </c>
      <c r="S53" s="66" t="s">
        <v>73</v>
      </c>
      <c r="T53" s="68" t="s">
        <v>74</v>
      </c>
      <c r="U53" s="64" t="s">
        <v>75</v>
      </c>
      <c r="V53" s="69" t="s">
        <v>76</v>
      </c>
      <c r="W53" s="69" t="s">
        <v>77</v>
      </c>
      <c r="X53" s="68" t="s">
        <v>78</v>
      </c>
      <c r="Y53" s="68" t="s">
        <v>79</v>
      </c>
      <c r="Z53" s="70">
        <v>0</v>
      </c>
      <c r="AA53" s="70">
        <v>0</v>
      </c>
      <c r="AB53" s="70">
        <v>916</v>
      </c>
      <c r="AC53" s="71" t="s">
        <v>80</v>
      </c>
      <c r="AD53" s="69" t="s">
        <v>78</v>
      </c>
      <c r="AE53" s="66" t="s">
        <v>81</v>
      </c>
      <c r="AF53" s="68" t="s">
        <v>82</v>
      </c>
      <c r="AG53" s="66">
        <v>530303</v>
      </c>
      <c r="AH53" s="62" t="s">
        <v>111</v>
      </c>
      <c r="AI53" s="72">
        <v>3500</v>
      </c>
      <c r="AJ53" s="72">
        <v>2196.34</v>
      </c>
      <c r="AK53" s="73">
        <v>0</v>
      </c>
      <c r="AL53" s="73">
        <v>0</v>
      </c>
      <c r="AM53" s="73">
        <v>0</v>
      </c>
      <c r="AN53" s="73">
        <v>0</v>
      </c>
      <c r="AO53" s="73">
        <v>0</v>
      </c>
      <c r="AP53" s="73">
        <v>0</v>
      </c>
      <c r="AQ53" s="73">
        <v>0</v>
      </c>
      <c r="AR53" s="73">
        <v>0</v>
      </c>
      <c r="AS53" s="73">
        <v>0</v>
      </c>
      <c r="AT53" s="73">
        <v>0</v>
      </c>
      <c r="AU53" s="73">
        <v>2196.34</v>
      </c>
      <c r="AV53" s="73">
        <v>0</v>
      </c>
      <c r="AW53" s="110">
        <f t="shared" si="0"/>
        <v>2196.34</v>
      </c>
      <c r="AX53" s="111" t="str">
        <f t="shared" si="1"/>
        <v>OK</v>
      </c>
    </row>
    <row r="54" spans="1:50" s="74" customFormat="1" ht="15">
      <c r="A54" s="62" t="s">
        <v>57</v>
      </c>
      <c r="B54" s="62" t="s">
        <v>58</v>
      </c>
      <c r="C54" s="62" t="s">
        <v>59</v>
      </c>
      <c r="D54" s="62" t="s">
        <v>60</v>
      </c>
      <c r="E54" s="62" t="s">
        <v>61</v>
      </c>
      <c r="F54" s="62" t="s">
        <v>62</v>
      </c>
      <c r="G54" s="62" t="s">
        <v>63</v>
      </c>
      <c r="H54" s="62" t="s">
        <v>64</v>
      </c>
      <c r="I54" s="63">
        <v>0.8</v>
      </c>
      <c r="J54" s="62" t="s">
        <v>65</v>
      </c>
      <c r="K54" s="62" t="s">
        <v>66</v>
      </c>
      <c r="L54" s="64" t="s">
        <v>67</v>
      </c>
      <c r="M54" s="62" t="s">
        <v>68</v>
      </c>
      <c r="N54" s="62" t="s">
        <v>69</v>
      </c>
      <c r="O54" s="62" t="s">
        <v>112</v>
      </c>
      <c r="P54" s="65" t="s">
        <v>85</v>
      </c>
      <c r="Q54" s="66" t="s">
        <v>72</v>
      </c>
      <c r="R54" s="67">
        <v>1</v>
      </c>
      <c r="S54" s="66" t="s">
        <v>73</v>
      </c>
      <c r="T54" s="68" t="s">
        <v>74</v>
      </c>
      <c r="U54" s="64" t="s">
        <v>75</v>
      </c>
      <c r="V54" s="69" t="s">
        <v>76</v>
      </c>
      <c r="W54" s="69" t="s">
        <v>77</v>
      </c>
      <c r="X54" s="68" t="s">
        <v>78</v>
      </c>
      <c r="Y54" s="68" t="s">
        <v>79</v>
      </c>
      <c r="Z54" s="70">
        <v>0</v>
      </c>
      <c r="AA54" s="70">
        <v>0</v>
      </c>
      <c r="AB54" s="70">
        <v>916</v>
      </c>
      <c r="AC54" s="71" t="s">
        <v>80</v>
      </c>
      <c r="AD54" s="69" t="s">
        <v>78</v>
      </c>
      <c r="AE54" s="66" t="s">
        <v>81</v>
      </c>
      <c r="AF54" s="68" t="s">
        <v>82</v>
      </c>
      <c r="AG54" s="66">
        <v>530402</v>
      </c>
      <c r="AH54" s="62" t="s">
        <v>113</v>
      </c>
      <c r="AI54" s="72">
        <v>38178.56</v>
      </c>
      <c r="AJ54" s="72">
        <v>38178.56</v>
      </c>
      <c r="AK54" s="73">
        <v>0</v>
      </c>
      <c r="AL54" s="73">
        <v>0</v>
      </c>
      <c r="AM54" s="73">
        <v>0</v>
      </c>
      <c r="AN54" s="73">
        <v>38178.56</v>
      </c>
      <c r="AO54" s="73">
        <v>0</v>
      </c>
      <c r="AP54" s="73">
        <v>0</v>
      </c>
      <c r="AQ54" s="73">
        <v>0</v>
      </c>
      <c r="AR54" s="73">
        <v>0</v>
      </c>
      <c r="AS54" s="73">
        <v>0</v>
      </c>
      <c r="AT54" s="73">
        <v>0</v>
      </c>
      <c r="AU54" s="73">
        <v>0</v>
      </c>
      <c r="AV54" s="73">
        <v>0</v>
      </c>
      <c r="AW54" s="110">
        <f t="shared" si="0"/>
        <v>38178.56</v>
      </c>
      <c r="AX54" s="111" t="str">
        <f t="shared" si="1"/>
        <v>OK</v>
      </c>
    </row>
    <row r="55" spans="1:50" s="74" customFormat="1" ht="15">
      <c r="A55" s="62" t="s">
        <v>57</v>
      </c>
      <c r="B55" s="62" t="s">
        <v>58</v>
      </c>
      <c r="C55" s="62" t="s">
        <v>59</v>
      </c>
      <c r="D55" s="62" t="s">
        <v>60</v>
      </c>
      <c r="E55" s="62" t="s">
        <v>61</v>
      </c>
      <c r="F55" s="62" t="s">
        <v>62</v>
      </c>
      <c r="G55" s="62" t="s">
        <v>63</v>
      </c>
      <c r="H55" s="62" t="s">
        <v>64</v>
      </c>
      <c r="I55" s="63">
        <v>0.8</v>
      </c>
      <c r="J55" s="62" t="s">
        <v>65</v>
      </c>
      <c r="K55" s="62" t="s">
        <v>66</v>
      </c>
      <c r="L55" s="64" t="s">
        <v>67</v>
      </c>
      <c r="M55" s="62" t="s">
        <v>68</v>
      </c>
      <c r="N55" s="62" t="s">
        <v>69</v>
      </c>
      <c r="O55" s="62" t="s">
        <v>114</v>
      </c>
      <c r="P55" s="65" t="s">
        <v>85</v>
      </c>
      <c r="Q55" s="66" t="s">
        <v>72</v>
      </c>
      <c r="R55" s="67">
        <v>1</v>
      </c>
      <c r="S55" s="66" t="s">
        <v>73</v>
      </c>
      <c r="T55" s="68" t="s">
        <v>74</v>
      </c>
      <c r="U55" s="64" t="s">
        <v>75</v>
      </c>
      <c r="V55" s="69" t="s">
        <v>76</v>
      </c>
      <c r="W55" s="69" t="s">
        <v>77</v>
      </c>
      <c r="X55" s="68" t="s">
        <v>78</v>
      </c>
      <c r="Y55" s="68" t="s">
        <v>79</v>
      </c>
      <c r="Z55" s="70">
        <v>0</v>
      </c>
      <c r="AA55" s="70">
        <v>0</v>
      </c>
      <c r="AB55" s="70">
        <v>916</v>
      </c>
      <c r="AC55" s="71" t="s">
        <v>80</v>
      </c>
      <c r="AD55" s="69" t="s">
        <v>78</v>
      </c>
      <c r="AE55" s="66" t="s">
        <v>81</v>
      </c>
      <c r="AF55" s="68" t="s">
        <v>82</v>
      </c>
      <c r="AG55" s="66">
        <v>530402</v>
      </c>
      <c r="AH55" s="62" t="s">
        <v>113</v>
      </c>
      <c r="AI55" s="72">
        <v>4400</v>
      </c>
      <c r="AJ55" s="72">
        <v>4400</v>
      </c>
      <c r="AK55" s="73">
        <v>0</v>
      </c>
      <c r="AL55" s="73">
        <v>0</v>
      </c>
      <c r="AM55" s="73">
        <v>0</v>
      </c>
      <c r="AN55" s="73">
        <v>0</v>
      </c>
      <c r="AO55" s="73">
        <v>900</v>
      </c>
      <c r="AP55" s="73">
        <v>450</v>
      </c>
      <c r="AQ55" s="73">
        <v>450</v>
      </c>
      <c r="AR55" s="73">
        <v>450</v>
      </c>
      <c r="AS55" s="73">
        <v>450</v>
      </c>
      <c r="AT55" s="73">
        <v>450</v>
      </c>
      <c r="AU55" s="73">
        <v>450</v>
      </c>
      <c r="AV55" s="73">
        <v>800</v>
      </c>
      <c r="AW55" s="110">
        <f t="shared" si="0"/>
        <v>4400</v>
      </c>
      <c r="AX55" s="111" t="str">
        <f t="shared" si="1"/>
        <v>OK</v>
      </c>
    </row>
    <row r="56" spans="1:50" s="74" customFormat="1" ht="15">
      <c r="A56" s="62" t="s">
        <v>57</v>
      </c>
      <c r="B56" s="62" t="s">
        <v>58</v>
      </c>
      <c r="C56" s="62" t="s">
        <v>59</v>
      </c>
      <c r="D56" s="62" t="s">
        <v>60</v>
      </c>
      <c r="E56" s="62" t="s">
        <v>61</v>
      </c>
      <c r="F56" s="62" t="s">
        <v>62</v>
      </c>
      <c r="G56" s="62" t="s">
        <v>63</v>
      </c>
      <c r="H56" s="62" t="s">
        <v>64</v>
      </c>
      <c r="I56" s="63">
        <v>0.8</v>
      </c>
      <c r="J56" s="62" t="s">
        <v>65</v>
      </c>
      <c r="K56" s="62" t="s">
        <v>66</v>
      </c>
      <c r="L56" s="64" t="s">
        <v>67</v>
      </c>
      <c r="M56" s="62" t="s">
        <v>68</v>
      </c>
      <c r="N56" s="62" t="s">
        <v>69</v>
      </c>
      <c r="O56" s="62" t="s">
        <v>115</v>
      </c>
      <c r="P56" s="65" t="s">
        <v>85</v>
      </c>
      <c r="Q56" s="66" t="s">
        <v>72</v>
      </c>
      <c r="R56" s="67">
        <v>1</v>
      </c>
      <c r="S56" s="66" t="s">
        <v>73</v>
      </c>
      <c r="T56" s="68" t="s">
        <v>74</v>
      </c>
      <c r="U56" s="64" t="s">
        <v>75</v>
      </c>
      <c r="V56" s="69" t="s">
        <v>76</v>
      </c>
      <c r="W56" s="69" t="s">
        <v>77</v>
      </c>
      <c r="X56" s="68" t="s">
        <v>78</v>
      </c>
      <c r="Y56" s="68" t="s">
        <v>79</v>
      </c>
      <c r="Z56" s="70">
        <v>0</v>
      </c>
      <c r="AA56" s="70">
        <v>0</v>
      </c>
      <c r="AB56" s="70">
        <v>916</v>
      </c>
      <c r="AC56" s="71" t="s">
        <v>80</v>
      </c>
      <c r="AD56" s="69" t="s">
        <v>78</v>
      </c>
      <c r="AE56" s="66" t="s">
        <v>81</v>
      </c>
      <c r="AF56" s="68" t="s">
        <v>82</v>
      </c>
      <c r="AG56" s="66">
        <v>530402</v>
      </c>
      <c r="AH56" s="62" t="s">
        <v>113</v>
      </c>
      <c r="AI56" s="72">
        <v>0</v>
      </c>
      <c r="AJ56" s="72">
        <v>0</v>
      </c>
      <c r="AK56" s="73">
        <v>0</v>
      </c>
      <c r="AL56" s="73">
        <v>0</v>
      </c>
      <c r="AM56" s="73">
        <v>0</v>
      </c>
      <c r="AN56" s="73">
        <v>0</v>
      </c>
      <c r="AO56" s="73">
        <v>0</v>
      </c>
      <c r="AP56" s="73">
        <v>0</v>
      </c>
      <c r="AQ56" s="73">
        <v>0</v>
      </c>
      <c r="AR56" s="73">
        <v>0</v>
      </c>
      <c r="AS56" s="73">
        <v>0</v>
      </c>
      <c r="AT56" s="73">
        <v>0</v>
      </c>
      <c r="AU56" s="73">
        <v>0</v>
      </c>
      <c r="AV56" s="73">
        <v>0</v>
      </c>
      <c r="AW56" s="110">
        <f t="shared" si="0"/>
        <v>0</v>
      </c>
      <c r="AX56" s="111" t="str">
        <f t="shared" si="1"/>
        <v>OK</v>
      </c>
    </row>
    <row r="57" spans="1:50" s="74" customFormat="1" ht="15">
      <c r="A57" s="62" t="s">
        <v>57</v>
      </c>
      <c r="B57" s="62" t="s">
        <v>58</v>
      </c>
      <c r="C57" s="62" t="s">
        <v>59</v>
      </c>
      <c r="D57" s="62" t="s">
        <v>60</v>
      </c>
      <c r="E57" s="62" t="s">
        <v>61</v>
      </c>
      <c r="F57" s="62" t="s">
        <v>62</v>
      </c>
      <c r="G57" s="62" t="s">
        <v>63</v>
      </c>
      <c r="H57" s="62" t="s">
        <v>64</v>
      </c>
      <c r="I57" s="63">
        <v>0.8</v>
      </c>
      <c r="J57" s="62" t="s">
        <v>65</v>
      </c>
      <c r="K57" s="62" t="s">
        <v>66</v>
      </c>
      <c r="L57" s="64" t="s">
        <v>67</v>
      </c>
      <c r="M57" s="62" t="s">
        <v>68</v>
      </c>
      <c r="N57" s="62" t="s">
        <v>69</v>
      </c>
      <c r="O57" s="62" t="s">
        <v>116</v>
      </c>
      <c r="P57" s="65" t="s">
        <v>85</v>
      </c>
      <c r="Q57" s="66" t="s">
        <v>72</v>
      </c>
      <c r="R57" s="67">
        <v>1</v>
      </c>
      <c r="S57" s="66" t="s">
        <v>73</v>
      </c>
      <c r="T57" s="68" t="s">
        <v>74</v>
      </c>
      <c r="U57" s="64" t="s">
        <v>75</v>
      </c>
      <c r="V57" s="69" t="s">
        <v>76</v>
      </c>
      <c r="W57" s="69" t="s">
        <v>77</v>
      </c>
      <c r="X57" s="68" t="s">
        <v>78</v>
      </c>
      <c r="Y57" s="68" t="s">
        <v>79</v>
      </c>
      <c r="Z57" s="70">
        <v>0</v>
      </c>
      <c r="AA57" s="70">
        <v>0</v>
      </c>
      <c r="AB57" s="70">
        <v>916</v>
      </c>
      <c r="AC57" s="71" t="s">
        <v>80</v>
      </c>
      <c r="AD57" s="69" t="s">
        <v>78</v>
      </c>
      <c r="AE57" s="66" t="s">
        <v>81</v>
      </c>
      <c r="AF57" s="68" t="s">
        <v>82</v>
      </c>
      <c r="AG57" s="66">
        <v>530402</v>
      </c>
      <c r="AH57" s="62" t="s">
        <v>113</v>
      </c>
      <c r="AI57" s="72">
        <v>10200</v>
      </c>
      <c r="AJ57" s="72">
        <v>10200</v>
      </c>
      <c r="AK57" s="73">
        <v>0</v>
      </c>
      <c r="AL57" s="73">
        <v>0</v>
      </c>
      <c r="AM57" s="73">
        <v>10200</v>
      </c>
      <c r="AN57" s="73">
        <v>0</v>
      </c>
      <c r="AO57" s="73">
        <v>0</v>
      </c>
      <c r="AP57" s="73">
        <v>0</v>
      </c>
      <c r="AQ57" s="73">
        <v>0</v>
      </c>
      <c r="AR57" s="73">
        <v>0</v>
      </c>
      <c r="AS57" s="73">
        <v>0</v>
      </c>
      <c r="AT57" s="73">
        <v>0</v>
      </c>
      <c r="AU57" s="73">
        <v>0</v>
      </c>
      <c r="AV57" s="73">
        <v>0</v>
      </c>
      <c r="AW57" s="110">
        <f t="shared" si="0"/>
        <v>10200</v>
      </c>
      <c r="AX57" s="111" t="str">
        <f t="shared" si="1"/>
        <v>OK</v>
      </c>
    </row>
    <row r="58" spans="1:50" s="74" customFormat="1" ht="15">
      <c r="A58" s="62" t="s">
        <v>57</v>
      </c>
      <c r="B58" s="62" t="s">
        <v>58</v>
      </c>
      <c r="C58" s="62" t="s">
        <v>59</v>
      </c>
      <c r="D58" s="62" t="s">
        <v>60</v>
      </c>
      <c r="E58" s="62" t="s">
        <v>61</v>
      </c>
      <c r="F58" s="62" t="s">
        <v>62</v>
      </c>
      <c r="G58" s="62" t="s">
        <v>63</v>
      </c>
      <c r="H58" s="62" t="s">
        <v>64</v>
      </c>
      <c r="I58" s="63">
        <v>0.8</v>
      </c>
      <c r="J58" s="62" t="s">
        <v>65</v>
      </c>
      <c r="K58" s="62" t="s">
        <v>66</v>
      </c>
      <c r="L58" s="64" t="s">
        <v>67</v>
      </c>
      <c r="M58" s="62" t="s">
        <v>68</v>
      </c>
      <c r="N58" s="62" t="s">
        <v>69</v>
      </c>
      <c r="O58" s="62" t="s">
        <v>117</v>
      </c>
      <c r="P58" s="65" t="s">
        <v>85</v>
      </c>
      <c r="Q58" s="66" t="s">
        <v>72</v>
      </c>
      <c r="R58" s="67">
        <v>1</v>
      </c>
      <c r="S58" s="66" t="s">
        <v>73</v>
      </c>
      <c r="T58" s="68" t="s">
        <v>74</v>
      </c>
      <c r="U58" s="64" t="s">
        <v>75</v>
      </c>
      <c r="V58" s="69" t="s">
        <v>76</v>
      </c>
      <c r="W58" s="69" t="s">
        <v>77</v>
      </c>
      <c r="X58" s="68" t="s">
        <v>78</v>
      </c>
      <c r="Y58" s="68" t="s">
        <v>79</v>
      </c>
      <c r="Z58" s="70">
        <v>0</v>
      </c>
      <c r="AA58" s="70">
        <v>0</v>
      </c>
      <c r="AB58" s="70">
        <v>916</v>
      </c>
      <c r="AC58" s="71" t="s">
        <v>80</v>
      </c>
      <c r="AD58" s="69" t="s">
        <v>78</v>
      </c>
      <c r="AE58" s="66" t="s">
        <v>81</v>
      </c>
      <c r="AF58" s="68" t="s">
        <v>82</v>
      </c>
      <c r="AG58" s="66">
        <v>530402</v>
      </c>
      <c r="AH58" s="62" t="s">
        <v>113</v>
      </c>
      <c r="AI58" s="72">
        <v>39387.49</v>
      </c>
      <c r="AJ58" s="72">
        <v>27278.9</v>
      </c>
      <c r="AK58" s="73">
        <v>0</v>
      </c>
      <c r="AL58" s="73">
        <v>0</v>
      </c>
      <c r="AM58" s="73">
        <v>0</v>
      </c>
      <c r="AN58" s="73">
        <v>0</v>
      </c>
      <c r="AO58" s="73">
        <v>0</v>
      </c>
      <c r="AP58" s="73">
        <v>0</v>
      </c>
      <c r="AQ58" s="73">
        <v>0</v>
      </c>
      <c r="AR58" s="73">
        <v>0</v>
      </c>
      <c r="AS58" s="73">
        <v>9095.13</v>
      </c>
      <c r="AT58" s="73">
        <v>9095.13</v>
      </c>
      <c r="AU58" s="73">
        <v>9088.64</v>
      </c>
      <c r="AV58" s="73">
        <v>0</v>
      </c>
      <c r="AW58" s="110">
        <f t="shared" si="0"/>
        <v>27278.899999999998</v>
      </c>
      <c r="AX58" s="111" t="str">
        <f t="shared" si="1"/>
        <v>OK</v>
      </c>
    </row>
    <row r="59" spans="1:50" s="74" customFormat="1" ht="15">
      <c r="A59" s="62" t="s">
        <v>57</v>
      </c>
      <c r="B59" s="62" t="s">
        <v>58</v>
      </c>
      <c r="C59" s="62" t="s">
        <v>59</v>
      </c>
      <c r="D59" s="62" t="s">
        <v>60</v>
      </c>
      <c r="E59" s="62" t="s">
        <v>61</v>
      </c>
      <c r="F59" s="62" t="s">
        <v>62</v>
      </c>
      <c r="G59" s="62" t="s">
        <v>63</v>
      </c>
      <c r="H59" s="62" t="s">
        <v>64</v>
      </c>
      <c r="I59" s="63">
        <v>0.8</v>
      </c>
      <c r="J59" s="62" t="s">
        <v>65</v>
      </c>
      <c r="K59" s="62" t="s">
        <v>66</v>
      </c>
      <c r="L59" s="64" t="s">
        <v>67</v>
      </c>
      <c r="M59" s="62" t="s">
        <v>68</v>
      </c>
      <c r="N59" s="62" t="s">
        <v>69</v>
      </c>
      <c r="O59" s="62" t="s">
        <v>119</v>
      </c>
      <c r="P59" s="65" t="s">
        <v>85</v>
      </c>
      <c r="Q59" s="66" t="s">
        <v>72</v>
      </c>
      <c r="R59" s="67">
        <v>1</v>
      </c>
      <c r="S59" s="66" t="s">
        <v>73</v>
      </c>
      <c r="T59" s="68" t="s">
        <v>74</v>
      </c>
      <c r="U59" s="64" t="s">
        <v>75</v>
      </c>
      <c r="V59" s="69" t="s">
        <v>76</v>
      </c>
      <c r="W59" s="69" t="s">
        <v>77</v>
      </c>
      <c r="X59" s="68" t="s">
        <v>78</v>
      </c>
      <c r="Y59" s="68" t="s">
        <v>79</v>
      </c>
      <c r="Z59" s="70">
        <v>0</v>
      </c>
      <c r="AA59" s="70">
        <v>0</v>
      </c>
      <c r="AB59" s="70">
        <v>916</v>
      </c>
      <c r="AC59" s="71" t="s">
        <v>80</v>
      </c>
      <c r="AD59" s="69" t="s">
        <v>78</v>
      </c>
      <c r="AE59" s="66" t="s">
        <v>81</v>
      </c>
      <c r="AF59" s="68" t="s">
        <v>82</v>
      </c>
      <c r="AG59" s="66">
        <v>530402</v>
      </c>
      <c r="AH59" s="62" t="s">
        <v>113</v>
      </c>
      <c r="AI59" s="72">
        <v>626.95</v>
      </c>
      <c r="AJ59" s="72">
        <v>0</v>
      </c>
      <c r="AK59" s="73">
        <v>0</v>
      </c>
      <c r="AL59" s="73">
        <v>0</v>
      </c>
      <c r="AM59" s="73">
        <v>0</v>
      </c>
      <c r="AN59" s="73">
        <v>0</v>
      </c>
      <c r="AO59" s="73">
        <v>0</v>
      </c>
      <c r="AP59" s="73">
        <v>0</v>
      </c>
      <c r="AQ59" s="73">
        <v>0</v>
      </c>
      <c r="AR59" s="73">
        <v>0</v>
      </c>
      <c r="AS59" s="73">
        <v>0</v>
      </c>
      <c r="AT59" s="73">
        <v>0</v>
      </c>
      <c r="AU59" s="73">
        <v>0</v>
      </c>
      <c r="AV59" s="73">
        <v>0</v>
      </c>
      <c r="AW59" s="110">
        <f t="shared" si="0"/>
        <v>0</v>
      </c>
      <c r="AX59" s="111" t="str">
        <f t="shared" si="1"/>
        <v>OK</v>
      </c>
    </row>
    <row r="60" spans="1:50" s="74" customFormat="1" ht="15">
      <c r="A60" s="62" t="s">
        <v>57</v>
      </c>
      <c r="B60" s="62" t="s">
        <v>58</v>
      </c>
      <c r="C60" s="62" t="s">
        <v>59</v>
      </c>
      <c r="D60" s="62" t="s">
        <v>60</v>
      </c>
      <c r="E60" s="62" t="s">
        <v>61</v>
      </c>
      <c r="F60" s="62" t="s">
        <v>62</v>
      </c>
      <c r="G60" s="62" t="s">
        <v>63</v>
      </c>
      <c r="H60" s="62" t="s">
        <v>64</v>
      </c>
      <c r="I60" s="63">
        <v>0.8</v>
      </c>
      <c r="J60" s="62" t="s">
        <v>65</v>
      </c>
      <c r="K60" s="62" t="s">
        <v>66</v>
      </c>
      <c r="L60" s="64" t="s">
        <v>67</v>
      </c>
      <c r="M60" s="62" t="s">
        <v>68</v>
      </c>
      <c r="N60" s="62" t="s">
        <v>69</v>
      </c>
      <c r="O60" s="62" t="s">
        <v>120</v>
      </c>
      <c r="P60" s="65" t="s">
        <v>71</v>
      </c>
      <c r="Q60" s="66" t="s">
        <v>72</v>
      </c>
      <c r="R60" s="67">
        <v>3</v>
      </c>
      <c r="S60" s="66" t="s">
        <v>73</v>
      </c>
      <c r="T60" s="68" t="s">
        <v>74</v>
      </c>
      <c r="U60" s="64" t="s">
        <v>75</v>
      </c>
      <c r="V60" s="69" t="s">
        <v>76</v>
      </c>
      <c r="W60" s="69" t="s">
        <v>77</v>
      </c>
      <c r="X60" s="68" t="s">
        <v>78</v>
      </c>
      <c r="Y60" s="68" t="s">
        <v>79</v>
      </c>
      <c r="Z60" s="70">
        <v>0</v>
      </c>
      <c r="AA60" s="70">
        <v>0</v>
      </c>
      <c r="AB60" s="70">
        <v>916</v>
      </c>
      <c r="AC60" s="71" t="s">
        <v>80</v>
      </c>
      <c r="AD60" s="69" t="s">
        <v>78</v>
      </c>
      <c r="AE60" s="66" t="s">
        <v>81</v>
      </c>
      <c r="AF60" s="68" t="s">
        <v>82</v>
      </c>
      <c r="AG60" s="66">
        <v>530403</v>
      </c>
      <c r="AH60" s="62" t="s">
        <v>121</v>
      </c>
      <c r="AI60" s="72">
        <v>2500</v>
      </c>
      <c r="AJ60" s="72">
        <v>0</v>
      </c>
      <c r="AK60" s="73">
        <v>0</v>
      </c>
      <c r="AL60" s="73">
        <v>0</v>
      </c>
      <c r="AM60" s="73">
        <v>0</v>
      </c>
      <c r="AN60" s="73">
        <v>0</v>
      </c>
      <c r="AO60" s="73">
        <v>0</v>
      </c>
      <c r="AP60" s="73">
        <v>0</v>
      </c>
      <c r="AQ60" s="73">
        <v>0</v>
      </c>
      <c r="AR60" s="73">
        <v>0</v>
      </c>
      <c r="AS60" s="73">
        <v>0</v>
      </c>
      <c r="AT60" s="73">
        <v>0</v>
      </c>
      <c r="AU60" s="73">
        <v>0</v>
      </c>
      <c r="AV60" s="73">
        <v>0</v>
      </c>
      <c r="AW60" s="110">
        <f t="shared" si="0"/>
        <v>0</v>
      </c>
      <c r="AX60" s="111" t="str">
        <f t="shared" si="1"/>
        <v>OK</v>
      </c>
    </row>
    <row r="61" spans="1:50" s="74" customFormat="1" ht="15">
      <c r="A61" s="98" t="s">
        <v>57</v>
      </c>
      <c r="B61" s="98" t="s">
        <v>58</v>
      </c>
      <c r="C61" s="98" t="s">
        <v>59</v>
      </c>
      <c r="D61" s="98" t="s">
        <v>60</v>
      </c>
      <c r="E61" s="98" t="s">
        <v>61</v>
      </c>
      <c r="F61" s="62" t="s">
        <v>62</v>
      </c>
      <c r="G61" s="62" t="s">
        <v>63</v>
      </c>
      <c r="H61" s="62" t="s">
        <v>64</v>
      </c>
      <c r="I61" s="63">
        <v>0.8</v>
      </c>
      <c r="J61" s="62" t="s">
        <v>65</v>
      </c>
      <c r="K61" s="62" t="s">
        <v>66</v>
      </c>
      <c r="L61" s="64" t="s">
        <v>67</v>
      </c>
      <c r="M61" s="62" t="s">
        <v>68</v>
      </c>
      <c r="N61" s="62" t="s">
        <v>69</v>
      </c>
      <c r="O61" s="62" t="s">
        <v>122</v>
      </c>
      <c r="P61" s="65" t="s">
        <v>85</v>
      </c>
      <c r="Q61" s="66" t="s">
        <v>72</v>
      </c>
      <c r="R61" s="67">
        <v>1</v>
      </c>
      <c r="S61" s="66" t="s">
        <v>73</v>
      </c>
      <c r="T61" s="68" t="s">
        <v>74</v>
      </c>
      <c r="U61" s="64" t="s">
        <v>75</v>
      </c>
      <c r="V61" s="69" t="s">
        <v>76</v>
      </c>
      <c r="W61" s="69" t="s">
        <v>77</v>
      </c>
      <c r="X61" s="68" t="s">
        <v>78</v>
      </c>
      <c r="Y61" s="68" t="s">
        <v>79</v>
      </c>
      <c r="Z61" s="70">
        <v>0</v>
      </c>
      <c r="AA61" s="70">
        <v>0</v>
      </c>
      <c r="AB61" s="70">
        <v>916</v>
      </c>
      <c r="AC61" s="71" t="s">
        <v>80</v>
      </c>
      <c r="AD61" s="69" t="s">
        <v>78</v>
      </c>
      <c r="AE61" s="66" t="s">
        <v>81</v>
      </c>
      <c r="AF61" s="68" t="s">
        <v>82</v>
      </c>
      <c r="AG61" s="66">
        <v>530403</v>
      </c>
      <c r="AH61" s="62" t="s">
        <v>121</v>
      </c>
      <c r="AI61" s="72">
        <v>6750</v>
      </c>
      <c r="AJ61" s="72">
        <v>0</v>
      </c>
      <c r="AK61" s="73">
        <v>0</v>
      </c>
      <c r="AL61" s="73">
        <v>0</v>
      </c>
      <c r="AM61" s="73">
        <v>0</v>
      </c>
      <c r="AN61" s="73">
        <v>0</v>
      </c>
      <c r="AO61" s="73">
        <v>0</v>
      </c>
      <c r="AP61" s="73">
        <v>0</v>
      </c>
      <c r="AQ61" s="73">
        <v>0</v>
      </c>
      <c r="AR61" s="73">
        <v>0</v>
      </c>
      <c r="AS61" s="73">
        <v>0</v>
      </c>
      <c r="AT61" s="73">
        <v>0</v>
      </c>
      <c r="AU61" s="73">
        <v>0</v>
      </c>
      <c r="AV61" s="73">
        <v>0</v>
      </c>
      <c r="AW61" s="110">
        <f t="shared" si="0"/>
        <v>0</v>
      </c>
      <c r="AX61" s="111" t="str">
        <f t="shared" si="1"/>
        <v>OK</v>
      </c>
    </row>
    <row r="62" spans="1:50" s="74" customFormat="1" ht="15">
      <c r="A62" s="62" t="s">
        <v>57</v>
      </c>
      <c r="B62" s="62" t="s">
        <v>58</v>
      </c>
      <c r="C62" s="62" t="s">
        <v>59</v>
      </c>
      <c r="D62" s="62" t="s">
        <v>60</v>
      </c>
      <c r="E62" s="62" t="s">
        <v>61</v>
      </c>
      <c r="F62" s="62" t="s">
        <v>62</v>
      </c>
      <c r="G62" s="62" t="s">
        <v>63</v>
      </c>
      <c r="H62" s="62" t="s">
        <v>64</v>
      </c>
      <c r="I62" s="63">
        <v>0.8</v>
      </c>
      <c r="J62" s="62" t="s">
        <v>65</v>
      </c>
      <c r="K62" s="62" t="s">
        <v>66</v>
      </c>
      <c r="L62" s="64" t="s">
        <v>67</v>
      </c>
      <c r="M62" s="62" t="s">
        <v>68</v>
      </c>
      <c r="N62" s="62" t="s">
        <v>69</v>
      </c>
      <c r="O62" s="62" t="s">
        <v>123</v>
      </c>
      <c r="P62" s="65" t="s">
        <v>85</v>
      </c>
      <c r="Q62" s="66" t="s">
        <v>72</v>
      </c>
      <c r="R62" s="67">
        <v>1</v>
      </c>
      <c r="S62" s="66" t="s">
        <v>73</v>
      </c>
      <c r="T62" s="68" t="s">
        <v>74</v>
      </c>
      <c r="U62" s="64" t="s">
        <v>75</v>
      </c>
      <c r="V62" s="69" t="s">
        <v>76</v>
      </c>
      <c r="W62" s="69" t="s">
        <v>77</v>
      </c>
      <c r="X62" s="68" t="s">
        <v>78</v>
      </c>
      <c r="Y62" s="68" t="s">
        <v>79</v>
      </c>
      <c r="Z62" s="70">
        <v>0</v>
      </c>
      <c r="AA62" s="70">
        <v>0</v>
      </c>
      <c r="AB62" s="70">
        <v>916</v>
      </c>
      <c r="AC62" s="71" t="s">
        <v>80</v>
      </c>
      <c r="AD62" s="69" t="s">
        <v>78</v>
      </c>
      <c r="AE62" s="66" t="s">
        <v>81</v>
      </c>
      <c r="AF62" s="68" t="s">
        <v>82</v>
      </c>
      <c r="AG62" s="66">
        <v>530405</v>
      </c>
      <c r="AH62" s="62" t="s">
        <v>124</v>
      </c>
      <c r="AI62" s="72">
        <v>6400</v>
      </c>
      <c r="AJ62" s="72">
        <v>3713.05</v>
      </c>
      <c r="AK62" s="73">
        <v>0</v>
      </c>
      <c r="AL62" s="73">
        <v>0</v>
      </c>
      <c r="AM62" s="73">
        <v>0</v>
      </c>
      <c r="AN62" s="73">
        <v>0</v>
      </c>
      <c r="AO62" s="73">
        <v>0</v>
      </c>
      <c r="AP62" s="73">
        <v>0</v>
      </c>
      <c r="AQ62" s="73">
        <v>400</v>
      </c>
      <c r="AR62" s="73">
        <v>400</v>
      </c>
      <c r="AS62" s="73">
        <v>400</v>
      </c>
      <c r="AT62" s="73">
        <v>400</v>
      </c>
      <c r="AU62" s="73">
        <v>0</v>
      </c>
      <c r="AV62" s="73">
        <v>2113.05</v>
      </c>
      <c r="AW62" s="110">
        <f t="shared" si="0"/>
        <v>3713.05</v>
      </c>
      <c r="AX62" s="111" t="str">
        <f t="shared" si="1"/>
        <v>OK</v>
      </c>
    </row>
    <row r="63" spans="1:50" s="74" customFormat="1" ht="15">
      <c r="A63" s="62" t="s">
        <v>57</v>
      </c>
      <c r="B63" s="62" t="s">
        <v>58</v>
      </c>
      <c r="C63" s="62" t="s">
        <v>59</v>
      </c>
      <c r="D63" s="62" t="s">
        <v>60</v>
      </c>
      <c r="E63" s="62" t="s">
        <v>61</v>
      </c>
      <c r="F63" s="62" t="s">
        <v>62</v>
      </c>
      <c r="G63" s="62" t="s">
        <v>63</v>
      </c>
      <c r="H63" s="62" t="s">
        <v>64</v>
      </c>
      <c r="I63" s="63">
        <v>0.8</v>
      </c>
      <c r="J63" s="62" t="s">
        <v>65</v>
      </c>
      <c r="K63" s="62" t="s">
        <v>66</v>
      </c>
      <c r="L63" s="64" t="s">
        <v>67</v>
      </c>
      <c r="M63" s="62" t="s">
        <v>68</v>
      </c>
      <c r="N63" s="62" t="s">
        <v>69</v>
      </c>
      <c r="O63" s="62" t="s">
        <v>125</v>
      </c>
      <c r="P63" s="65" t="s">
        <v>85</v>
      </c>
      <c r="Q63" s="66" t="s">
        <v>72</v>
      </c>
      <c r="R63" s="67">
        <v>1</v>
      </c>
      <c r="S63" s="66" t="s">
        <v>73</v>
      </c>
      <c r="T63" s="68" t="s">
        <v>74</v>
      </c>
      <c r="U63" s="64" t="s">
        <v>75</v>
      </c>
      <c r="V63" s="69" t="s">
        <v>76</v>
      </c>
      <c r="W63" s="69" t="s">
        <v>77</v>
      </c>
      <c r="X63" s="68" t="s">
        <v>78</v>
      </c>
      <c r="Y63" s="68" t="s">
        <v>79</v>
      </c>
      <c r="Z63" s="70">
        <v>0</v>
      </c>
      <c r="AA63" s="70">
        <v>0</v>
      </c>
      <c r="AB63" s="70">
        <v>916</v>
      </c>
      <c r="AC63" s="71" t="s">
        <v>80</v>
      </c>
      <c r="AD63" s="69" t="s">
        <v>78</v>
      </c>
      <c r="AE63" s="66" t="s">
        <v>81</v>
      </c>
      <c r="AF63" s="68" t="s">
        <v>82</v>
      </c>
      <c r="AG63" s="66">
        <v>530405</v>
      </c>
      <c r="AH63" s="62" t="s">
        <v>124</v>
      </c>
      <c r="AI63" s="72">
        <v>2000</v>
      </c>
      <c r="AJ63" s="72">
        <v>0</v>
      </c>
      <c r="AK63" s="73">
        <v>0</v>
      </c>
      <c r="AL63" s="73">
        <v>0</v>
      </c>
      <c r="AM63" s="73">
        <v>0</v>
      </c>
      <c r="AN63" s="73">
        <v>0</v>
      </c>
      <c r="AO63" s="73">
        <v>0</v>
      </c>
      <c r="AP63" s="73">
        <v>0</v>
      </c>
      <c r="AQ63" s="73">
        <v>0</v>
      </c>
      <c r="AR63" s="73">
        <v>0</v>
      </c>
      <c r="AS63" s="73">
        <v>0</v>
      </c>
      <c r="AT63" s="73">
        <v>0</v>
      </c>
      <c r="AU63" s="73">
        <v>0</v>
      </c>
      <c r="AV63" s="73">
        <v>0</v>
      </c>
      <c r="AW63" s="110">
        <f t="shared" si="0"/>
        <v>0</v>
      </c>
      <c r="AX63" s="111" t="str">
        <f t="shared" si="1"/>
        <v>OK</v>
      </c>
    </row>
    <row r="64" spans="1:50" s="74" customFormat="1" ht="15">
      <c r="A64" s="62" t="s">
        <v>57</v>
      </c>
      <c r="B64" s="62" t="s">
        <v>58</v>
      </c>
      <c r="C64" s="62" t="s">
        <v>59</v>
      </c>
      <c r="D64" s="62" t="s">
        <v>60</v>
      </c>
      <c r="E64" s="62" t="s">
        <v>61</v>
      </c>
      <c r="F64" s="62" t="s">
        <v>62</v>
      </c>
      <c r="G64" s="62" t="s">
        <v>63</v>
      </c>
      <c r="H64" s="62" t="s">
        <v>64</v>
      </c>
      <c r="I64" s="63">
        <v>0.8</v>
      </c>
      <c r="J64" s="62" t="s">
        <v>65</v>
      </c>
      <c r="K64" s="62" t="s">
        <v>66</v>
      </c>
      <c r="L64" s="64" t="s">
        <v>67</v>
      </c>
      <c r="M64" s="62" t="s">
        <v>68</v>
      </c>
      <c r="N64" s="62" t="s">
        <v>69</v>
      </c>
      <c r="O64" s="62" t="s">
        <v>126</v>
      </c>
      <c r="P64" s="65" t="s">
        <v>85</v>
      </c>
      <c r="Q64" s="66" t="s">
        <v>72</v>
      </c>
      <c r="R64" s="67">
        <v>1</v>
      </c>
      <c r="S64" s="66" t="s">
        <v>73</v>
      </c>
      <c r="T64" s="68" t="s">
        <v>74</v>
      </c>
      <c r="U64" s="64" t="s">
        <v>75</v>
      </c>
      <c r="V64" s="69" t="s">
        <v>76</v>
      </c>
      <c r="W64" s="69" t="s">
        <v>77</v>
      </c>
      <c r="X64" s="68" t="s">
        <v>78</v>
      </c>
      <c r="Y64" s="68" t="s">
        <v>79</v>
      </c>
      <c r="Z64" s="70">
        <v>0</v>
      </c>
      <c r="AA64" s="70">
        <v>0</v>
      </c>
      <c r="AB64" s="70">
        <v>916</v>
      </c>
      <c r="AC64" s="71" t="s">
        <v>80</v>
      </c>
      <c r="AD64" s="69" t="s">
        <v>78</v>
      </c>
      <c r="AE64" s="66" t="s">
        <v>81</v>
      </c>
      <c r="AF64" s="68" t="s">
        <v>82</v>
      </c>
      <c r="AG64" s="66">
        <v>530405</v>
      </c>
      <c r="AH64" s="62" t="s">
        <v>124</v>
      </c>
      <c r="AI64" s="72">
        <v>1700</v>
      </c>
      <c r="AJ64" s="72">
        <v>1600</v>
      </c>
      <c r="AK64" s="73">
        <v>0</v>
      </c>
      <c r="AL64" s="73">
        <v>0</v>
      </c>
      <c r="AM64" s="73">
        <v>0</v>
      </c>
      <c r="AN64" s="73">
        <v>0</v>
      </c>
      <c r="AO64" s="73">
        <v>0</v>
      </c>
      <c r="AP64" s="73">
        <v>0</v>
      </c>
      <c r="AQ64" s="73">
        <v>0</v>
      </c>
      <c r="AR64" s="73">
        <v>0</v>
      </c>
      <c r="AS64" s="73">
        <v>0</v>
      </c>
      <c r="AT64" s="73">
        <v>0</v>
      </c>
      <c r="AU64" s="73">
        <v>0</v>
      </c>
      <c r="AV64" s="73">
        <v>1600</v>
      </c>
      <c r="AW64" s="110">
        <f t="shared" si="0"/>
        <v>1600</v>
      </c>
      <c r="AX64" s="111" t="str">
        <f t="shared" si="1"/>
        <v>OK</v>
      </c>
    </row>
    <row r="65" spans="1:50" s="74" customFormat="1" ht="15">
      <c r="A65" s="62" t="s">
        <v>57</v>
      </c>
      <c r="B65" s="62" t="s">
        <v>58</v>
      </c>
      <c r="C65" s="62" t="s">
        <v>59</v>
      </c>
      <c r="D65" s="62" t="s">
        <v>60</v>
      </c>
      <c r="E65" s="62" t="s">
        <v>61</v>
      </c>
      <c r="F65" s="62" t="s">
        <v>62</v>
      </c>
      <c r="G65" s="62" t="s">
        <v>63</v>
      </c>
      <c r="H65" s="62" t="s">
        <v>64</v>
      </c>
      <c r="I65" s="63">
        <v>0.8</v>
      </c>
      <c r="J65" s="62" t="s">
        <v>65</v>
      </c>
      <c r="K65" s="62" t="s">
        <v>66</v>
      </c>
      <c r="L65" s="64" t="s">
        <v>67</v>
      </c>
      <c r="M65" s="62" t="s">
        <v>68</v>
      </c>
      <c r="N65" s="62" t="s">
        <v>69</v>
      </c>
      <c r="O65" s="62" t="s">
        <v>127</v>
      </c>
      <c r="P65" s="65" t="s">
        <v>85</v>
      </c>
      <c r="Q65" s="66" t="s">
        <v>72</v>
      </c>
      <c r="R65" s="67">
        <v>1</v>
      </c>
      <c r="S65" s="66" t="s">
        <v>73</v>
      </c>
      <c r="T65" s="68" t="s">
        <v>74</v>
      </c>
      <c r="U65" s="64" t="s">
        <v>75</v>
      </c>
      <c r="V65" s="69" t="s">
        <v>76</v>
      </c>
      <c r="W65" s="69" t="s">
        <v>77</v>
      </c>
      <c r="X65" s="68" t="s">
        <v>78</v>
      </c>
      <c r="Y65" s="68" t="s">
        <v>79</v>
      </c>
      <c r="Z65" s="70">
        <v>0</v>
      </c>
      <c r="AA65" s="70">
        <v>0</v>
      </c>
      <c r="AB65" s="70">
        <v>916</v>
      </c>
      <c r="AC65" s="71" t="s">
        <v>80</v>
      </c>
      <c r="AD65" s="69" t="s">
        <v>78</v>
      </c>
      <c r="AE65" s="66" t="s">
        <v>81</v>
      </c>
      <c r="AF65" s="68" t="s">
        <v>82</v>
      </c>
      <c r="AG65" s="66">
        <v>530405</v>
      </c>
      <c r="AH65" s="62" t="s">
        <v>124</v>
      </c>
      <c r="AI65" s="72">
        <v>0</v>
      </c>
      <c r="AJ65" s="72">
        <v>0</v>
      </c>
      <c r="AK65" s="73">
        <v>0</v>
      </c>
      <c r="AL65" s="73">
        <v>0</v>
      </c>
      <c r="AM65" s="73">
        <v>0</v>
      </c>
      <c r="AN65" s="73">
        <v>0</v>
      </c>
      <c r="AO65" s="73">
        <v>0</v>
      </c>
      <c r="AP65" s="73">
        <v>0</v>
      </c>
      <c r="AQ65" s="73">
        <v>0</v>
      </c>
      <c r="AR65" s="73">
        <v>0</v>
      </c>
      <c r="AS65" s="73">
        <v>0</v>
      </c>
      <c r="AT65" s="73">
        <v>0</v>
      </c>
      <c r="AU65" s="73">
        <v>0</v>
      </c>
      <c r="AV65" s="73">
        <v>0</v>
      </c>
      <c r="AW65" s="110">
        <f t="shared" si="0"/>
        <v>0</v>
      </c>
      <c r="AX65" s="111" t="str">
        <f t="shared" si="1"/>
        <v>OK</v>
      </c>
    </row>
    <row r="66" spans="1:50" s="74" customFormat="1" ht="33.75">
      <c r="A66" s="62" t="s">
        <v>57</v>
      </c>
      <c r="B66" s="62" t="s">
        <v>58</v>
      </c>
      <c r="C66" s="62" t="s">
        <v>59</v>
      </c>
      <c r="D66" s="62" t="s">
        <v>60</v>
      </c>
      <c r="E66" s="62" t="s">
        <v>61</v>
      </c>
      <c r="F66" s="62" t="s">
        <v>62</v>
      </c>
      <c r="G66" s="62" t="s">
        <v>63</v>
      </c>
      <c r="H66" s="62" t="s">
        <v>64</v>
      </c>
      <c r="I66" s="63">
        <v>0.8</v>
      </c>
      <c r="J66" s="62" t="s">
        <v>65</v>
      </c>
      <c r="K66" s="62" t="s">
        <v>66</v>
      </c>
      <c r="L66" s="64" t="s">
        <v>67</v>
      </c>
      <c r="M66" s="62" t="s">
        <v>68</v>
      </c>
      <c r="N66" s="62" t="s">
        <v>69</v>
      </c>
      <c r="O66" s="62" t="s">
        <v>128</v>
      </c>
      <c r="P66" s="65" t="s">
        <v>95</v>
      </c>
      <c r="Q66" s="66" t="s">
        <v>72</v>
      </c>
      <c r="R66" s="67">
        <v>1</v>
      </c>
      <c r="S66" s="66" t="s">
        <v>73</v>
      </c>
      <c r="T66" s="68" t="s">
        <v>74</v>
      </c>
      <c r="U66" s="64" t="s">
        <v>75</v>
      </c>
      <c r="V66" s="69" t="s">
        <v>76</v>
      </c>
      <c r="W66" s="69" t="s">
        <v>77</v>
      </c>
      <c r="X66" s="68" t="s">
        <v>78</v>
      </c>
      <c r="Y66" s="68" t="s">
        <v>79</v>
      </c>
      <c r="Z66" s="70">
        <v>0</v>
      </c>
      <c r="AA66" s="70">
        <v>0</v>
      </c>
      <c r="AB66" s="70">
        <v>916</v>
      </c>
      <c r="AC66" s="71" t="s">
        <v>80</v>
      </c>
      <c r="AD66" s="69" t="s">
        <v>78</v>
      </c>
      <c r="AE66" s="66" t="s">
        <v>81</v>
      </c>
      <c r="AF66" s="68" t="s">
        <v>82</v>
      </c>
      <c r="AG66" s="66">
        <v>530405</v>
      </c>
      <c r="AH66" s="80" t="s">
        <v>124</v>
      </c>
      <c r="AI66" s="72">
        <v>3500</v>
      </c>
      <c r="AJ66" s="72">
        <v>0</v>
      </c>
      <c r="AK66" s="73">
        <v>0</v>
      </c>
      <c r="AL66" s="73">
        <v>0</v>
      </c>
      <c r="AM66" s="73">
        <v>0</v>
      </c>
      <c r="AN66" s="73">
        <v>0</v>
      </c>
      <c r="AO66" s="73">
        <v>0</v>
      </c>
      <c r="AP66" s="73">
        <v>0</v>
      </c>
      <c r="AQ66" s="73">
        <v>0</v>
      </c>
      <c r="AR66" s="73">
        <v>0</v>
      </c>
      <c r="AS66" s="73">
        <v>0</v>
      </c>
      <c r="AT66" s="73">
        <v>0</v>
      </c>
      <c r="AU66" s="73">
        <v>0</v>
      </c>
      <c r="AV66" s="73">
        <v>0</v>
      </c>
      <c r="AW66" s="110">
        <f t="shared" si="0"/>
        <v>0</v>
      </c>
      <c r="AX66" s="111" t="str">
        <f t="shared" si="1"/>
        <v>OK</v>
      </c>
    </row>
    <row r="67" spans="1:51" s="74" customFormat="1" ht="15">
      <c r="A67" s="62" t="s">
        <v>57</v>
      </c>
      <c r="B67" s="62" t="s">
        <v>58</v>
      </c>
      <c r="C67" s="62" t="s">
        <v>59</v>
      </c>
      <c r="D67" s="62" t="s">
        <v>60</v>
      </c>
      <c r="E67" s="62" t="s">
        <v>61</v>
      </c>
      <c r="F67" s="62" t="s">
        <v>62</v>
      </c>
      <c r="G67" s="62" t="s">
        <v>63</v>
      </c>
      <c r="H67" s="62" t="s">
        <v>64</v>
      </c>
      <c r="I67" s="63">
        <v>0.8</v>
      </c>
      <c r="J67" s="62" t="s">
        <v>65</v>
      </c>
      <c r="K67" s="62" t="s">
        <v>66</v>
      </c>
      <c r="L67" s="64" t="s">
        <v>67</v>
      </c>
      <c r="M67" s="62" t="s">
        <v>176</v>
      </c>
      <c r="N67" s="62" t="s">
        <v>69</v>
      </c>
      <c r="O67" s="62" t="s">
        <v>207</v>
      </c>
      <c r="P67" s="65" t="s">
        <v>71</v>
      </c>
      <c r="Q67" s="66" t="s">
        <v>72</v>
      </c>
      <c r="R67" s="67">
        <v>1</v>
      </c>
      <c r="S67" s="66" t="s">
        <v>73</v>
      </c>
      <c r="T67" s="68" t="s">
        <v>74</v>
      </c>
      <c r="U67" s="64" t="s">
        <v>75</v>
      </c>
      <c r="V67" s="69" t="s">
        <v>76</v>
      </c>
      <c r="W67" s="69" t="s">
        <v>77</v>
      </c>
      <c r="X67" s="68" t="s">
        <v>78</v>
      </c>
      <c r="Y67" s="68" t="s">
        <v>79</v>
      </c>
      <c r="Z67" s="70">
        <v>0</v>
      </c>
      <c r="AA67" s="70">
        <v>0</v>
      </c>
      <c r="AB67" s="70">
        <v>916</v>
      </c>
      <c r="AC67" s="71" t="s">
        <v>80</v>
      </c>
      <c r="AD67" s="69">
        <v>1</v>
      </c>
      <c r="AE67" s="66" t="s">
        <v>81</v>
      </c>
      <c r="AF67" s="68" t="s">
        <v>82</v>
      </c>
      <c r="AG67" s="66">
        <v>530604</v>
      </c>
      <c r="AH67" s="62" t="s">
        <v>332</v>
      </c>
      <c r="AI67" s="72">
        <v>0</v>
      </c>
      <c r="AJ67" s="72">
        <v>0</v>
      </c>
      <c r="AK67" s="73">
        <v>0</v>
      </c>
      <c r="AL67" s="73">
        <v>0</v>
      </c>
      <c r="AM67" s="73">
        <v>0</v>
      </c>
      <c r="AN67" s="73">
        <v>0</v>
      </c>
      <c r="AO67" s="73">
        <v>0</v>
      </c>
      <c r="AP67" s="73">
        <v>0</v>
      </c>
      <c r="AQ67" s="73">
        <v>0</v>
      </c>
      <c r="AR67" s="73">
        <v>0</v>
      </c>
      <c r="AS67" s="73">
        <v>0</v>
      </c>
      <c r="AT67" s="73">
        <v>0</v>
      </c>
      <c r="AU67" s="73">
        <v>0</v>
      </c>
      <c r="AV67" s="73">
        <v>0</v>
      </c>
      <c r="AW67" s="110">
        <f t="shared" si="0"/>
        <v>0</v>
      </c>
      <c r="AX67" s="111" t="str">
        <f t="shared" si="1"/>
        <v>OK</v>
      </c>
      <c r="AY67" s="107"/>
    </row>
    <row r="68" spans="1:50" s="74" customFormat="1" ht="15">
      <c r="A68" s="62" t="s">
        <v>57</v>
      </c>
      <c r="B68" s="62" t="s">
        <v>58</v>
      </c>
      <c r="C68" s="62" t="s">
        <v>59</v>
      </c>
      <c r="D68" s="62" t="s">
        <v>60</v>
      </c>
      <c r="E68" s="62" t="s">
        <v>61</v>
      </c>
      <c r="F68" s="62" t="s">
        <v>62</v>
      </c>
      <c r="G68" s="62" t="s">
        <v>63</v>
      </c>
      <c r="H68" s="62" t="s">
        <v>64</v>
      </c>
      <c r="I68" s="63">
        <v>0.8</v>
      </c>
      <c r="J68" s="62" t="s">
        <v>65</v>
      </c>
      <c r="K68" s="62" t="s">
        <v>66</v>
      </c>
      <c r="L68" s="64" t="s">
        <v>67</v>
      </c>
      <c r="M68" s="62" t="s">
        <v>68</v>
      </c>
      <c r="N68" s="62" t="s">
        <v>69</v>
      </c>
      <c r="O68" s="62" t="s">
        <v>300</v>
      </c>
      <c r="P68" s="65" t="s">
        <v>85</v>
      </c>
      <c r="Q68" s="66" t="s">
        <v>72</v>
      </c>
      <c r="R68" s="67">
        <v>1</v>
      </c>
      <c r="S68" s="66" t="s">
        <v>73</v>
      </c>
      <c r="T68" s="68" t="s">
        <v>74</v>
      </c>
      <c r="U68" s="64" t="s">
        <v>75</v>
      </c>
      <c r="V68" s="69" t="s">
        <v>76</v>
      </c>
      <c r="W68" s="69" t="s">
        <v>77</v>
      </c>
      <c r="X68" s="68" t="s">
        <v>78</v>
      </c>
      <c r="Y68" s="68" t="s">
        <v>79</v>
      </c>
      <c r="Z68" s="70">
        <v>0</v>
      </c>
      <c r="AA68" s="70">
        <v>0</v>
      </c>
      <c r="AB68" s="70">
        <v>916</v>
      </c>
      <c r="AC68" s="71" t="s">
        <v>80</v>
      </c>
      <c r="AD68" s="69" t="s">
        <v>78</v>
      </c>
      <c r="AE68" s="66" t="s">
        <v>81</v>
      </c>
      <c r="AF68" s="68" t="s">
        <v>82</v>
      </c>
      <c r="AG68" s="66">
        <v>530802</v>
      </c>
      <c r="AH68" s="62" t="s">
        <v>301</v>
      </c>
      <c r="AI68" s="72">
        <v>4500</v>
      </c>
      <c r="AJ68" s="72">
        <v>2364.25</v>
      </c>
      <c r="AK68" s="73">
        <v>0</v>
      </c>
      <c r="AL68" s="73">
        <v>0</v>
      </c>
      <c r="AM68" s="73">
        <v>0</v>
      </c>
      <c r="AN68" s="73">
        <v>0</v>
      </c>
      <c r="AO68" s="73">
        <v>0</v>
      </c>
      <c r="AP68" s="73">
        <v>0</v>
      </c>
      <c r="AQ68" s="73">
        <v>0</v>
      </c>
      <c r="AR68" s="73">
        <v>0</v>
      </c>
      <c r="AS68" s="73">
        <v>0</v>
      </c>
      <c r="AT68" s="73">
        <v>0</v>
      </c>
      <c r="AU68" s="73">
        <v>2364.25</v>
      </c>
      <c r="AV68" s="73"/>
      <c r="AW68" s="110">
        <f t="shared" si="0"/>
        <v>2364.25</v>
      </c>
      <c r="AX68" s="111" t="str">
        <f t="shared" si="1"/>
        <v>OK</v>
      </c>
    </row>
    <row r="69" spans="1:50" s="74" customFormat="1" ht="15">
      <c r="A69" s="62" t="s">
        <v>57</v>
      </c>
      <c r="B69" s="62" t="s">
        <v>58</v>
      </c>
      <c r="C69" s="62" t="s">
        <v>59</v>
      </c>
      <c r="D69" s="62" t="s">
        <v>60</v>
      </c>
      <c r="E69" s="62" t="s">
        <v>61</v>
      </c>
      <c r="F69" s="62" t="s">
        <v>62</v>
      </c>
      <c r="G69" s="62" t="s">
        <v>63</v>
      </c>
      <c r="H69" s="62" t="s">
        <v>64</v>
      </c>
      <c r="I69" s="63">
        <v>0.8</v>
      </c>
      <c r="J69" s="62" t="s">
        <v>65</v>
      </c>
      <c r="K69" s="62" t="s">
        <v>66</v>
      </c>
      <c r="L69" s="64" t="s">
        <v>67</v>
      </c>
      <c r="M69" s="62" t="s">
        <v>68</v>
      </c>
      <c r="N69" s="62" t="s">
        <v>69</v>
      </c>
      <c r="O69" s="62" t="s">
        <v>129</v>
      </c>
      <c r="P69" s="65" t="s">
        <v>85</v>
      </c>
      <c r="Q69" s="66" t="s">
        <v>72</v>
      </c>
      <c r="R69" s="67">
        <v>1</v>
      </c>
      <c r="S69" s="66" t="s">
        <v>73</v>
      </c>
      <c r="T69" s="68" t="s">
        <v>74</v>
      </c>
      <c r="U69" s="64" t="s">
        <v>75</v>
      </c>
      <c r="V69" s="69" t="s">
        <v>76</v>
      </c>
      <c r="W69" s="69" t="s">
        <v>77</v>
      </c>
      <c r="X69" s="68" t="s">
        <v>78</v>
      </c>
      <c r="Y69" s="68" t="s">
        <v>79</v>
      </c>
      <c r="Z69" s="70">
        <v>0</v>
      </c>
      <c r="AA69" s="70">
        <v>0</v>
      </c>
      <c r="AB69" s="70">
        <v>916</v>
      </c>
      <c r="AC69" s="71" t="s">
        <v>80</v>
      </c>
      <c r="AD69" s="69" t="s">
        <v>78</v>
      </c>
      <c r="AE69" s="66" t="s">
        <v>81</v>
      </c>
      <c r="AF69" s="68" t="s">
        <v>82</v>
      </c>
      <c r="AG69" s="66">
        <v>530803</v>
      </c>
      <c r="AH69" s="62" t="s">
        <v>130</v>
      </c>
      <c r="AI69" s="72">
        <v>4000</v>
      </c>
      <c r="AJ69" s="72">
        <v>4000</v>
      </c>
      <c r="AK69" s="73">
        <v>0</v>
      </c>
      <c r="AL69" s="73">
        <v>0</v>
      </c>
      <c r="AM69" s="73">
        <v>0</v>
      </c>
      <c r="AN69" s="73">
        <v>0</v>
      </c>
      <c r="AO69" s="73">
        <v>0</v>
      </c>
      <c r="AP69" s="73">
        <v>0</v>
      </c>
      <c r="AQ69" s="73">
        <v>0</v>
      </c>
      <c r="AR69" s="73">
        <v>4000</v>
      </c>
      <c r="AS69" s="73">
        <v>0</v>
      </c>
      <c r="AT69" s="73">
        <v>0</v>
      </c>
      <c r="AU69" s="73">
        <v>0</v>
      </c>
      <c r="AV69" s="73">
        <v>0</v>
      </c>
      <c r="AW69" s="110">
        <f t="shared" si="0"/>
        <v>4000</v>
      </c>
      <c r="AX69" s="111" t="str">
        <f t="shared" si="1"/>
        <v>OK</v>
      </c>
    </row>
    <row r="70" spans="1:52" s="99" customFormat="1" ht="15">
      <c r="A70" s="62" t="s">
        <v>57</v>
      </c>
      <c r="B70" s="62" t="s">
        <v>58</v>
      </c>
      <c r="C70" s="62" t="s">
        <v>59</v>
      </c>
      <c r="D70" s="62" t="s">
        <v>60</v>
      </c>
      <c r="E70" s="62" t="s">
        <v>61</v>
      </c>
      <c r="F70" s="62" t="s">
        <v>62</v>
      </c>
      <c r="G70" s="62" t="s">
        <v>63</v>
      </c>
      <c r="H70" s="62" t="s">
        <v>64</v>
      </c>
      <c r="I70" s="63">
        <v>0.8</v>
      </c>
      <c r="J70" s="62" t="s">
        <v>65</v>
      </c>
      <c r="K70" s="62" t="s">
        <v>66</v>
      </c>
      <c r="L70" s="64" t="s">
        <v>67</v>
      </c>
      <c r="M70" s="62" t="s">
        <v>68</v>
      </c>
      <c r="N70" s="62" t="s">
        <v>69</v>
      </c>
      <c r="O70" s="62" t="s">
        <v>131</v>
      </c>
      <c r="P70" s="65" t="s">
        <v>85</v>
      </c>
      <c r="Q70" s="66" t="s">
        <v>72</v>
      </c>
      <c r="R70" s="67">
        <v>1</v>
      </c>
      <c r="S70" s="66" t="s">
        <v>73</v>
      </c>
      <c r="T70" s="68" t="s">
        <v>74</v>
      </c>
      <c r="U70" s="64" t="s">
        <v>75</v>
      </c>
      <c r="V70" s="69" t="s">
        <v>76</v>
      </c>
      <c r="W70" s="69" t="s">
        <v>77</v>
      </c>
      <c r="X70" s="68" t="s">
        <v>78</v>
      </c>
      <c r="Y70" s="68" t="s">
        <v>79</v>
      </c>
      <c r="Z70" s="70">
        <v>0</v>
      </c>
      <c r="AA70" s="70">
        <v>0</v>
      </c>
      <c r="AB70" s="70">
        <v>916</v>
      </c>
      <c r="AC70" s="71" t="s">
        <v>80</v>
      </c>
      <c r="AD70" s="69" t="s">
        <v>78</v>
      </c>
      <c r="AE70" s="66" t="s">
        <v>81</v>
      </c>
      <c r="AF70" s="68" t="s">
        <v>82</v>
      </c>
      <c r="AG70" s="66">
        <v>530804</v>
      </c>
      <c r="AH70" s="62" t="s">
        <v>132</v>
      </c>
      <c r="AI70" s="72">
        <v>1855.12</v>
      </c>
      <c r="AJ70" s="72">
        <v>1500.25</v>
      </c>
      <c r="AK70" s="73">
        <v>0</v>
      </c>
      <c r="AL70" s="73">
        <v>0</v>
      </c>
      <c r="AM70" s="73">
        <v>0</v>
      </c>
      <c r="AN70" s="73">
        <v>0</v>
      </c>
      <c r="AO70" s="73">
        <v>0</v>
      </c>
      <c r="AP70" s="73"/>
      <c r="AQ70" s="73">
        <v>0</v>
      </c>
      <c r="AR70" s="73">
        <v>0</v>
      </c>
      <c r="AS70" s="73">
        <v>0</v>
      </c>
      <c r="AT70" s="73">
        <v>0</v>
      </c>
      <c r="AU70" s="73">
        <v>1500.25</v>
      </c>
      <c r="AV70" s="73">
        <v>0</v>
      </c>
      <c r="AW70" s="110">
        <f t="shared" si="0"/>
        <v>1500.25</v>
      </c>
      <c r="AX70" s="111" t="str">
        <f t="shared" si="1"/>
        <v>OK</v>
      </c>
      <c r="AY70" s="74"/>
      <c r="AZ70" s="74"/>
    </row>
    <row r="71" spans="1:50" s="74" customFormat="1" ht="15">
      <c r="A71" s="62" t="s">
        <v>57</v>
      </c>
      <c r="B71" s="62" t="s">
        <v>58</v>
      </c>
      <c r="C71" s="62" t="s">
        <v>59</v>
      </c>
      <c r="D71" s="62" t="s">
        <v>60</v>
      </c>
      <c r="E71" s="62" t="s">
        <v>61</v>
      </c>
      <c r="F71" s="62" t="s">
        <v>62</v>
      </c>
      <c r="G71" s="62" t="s">
        <v>63</v>
      </c>
      <c r="H71" s="62" t="s">
        <v>64</v>
      </c>
      <c r="I71" s="63">
        <v>0.8</v>
      </c>
      <c r="J71" s="62" t="s">
        <v>65</v>
      </c>
      <c r="K71" s="62" t="s">
        <v>66</v>
      </c>
      <c r="L71" s="64" t="s">
        <v>67</v>
      </c>
      <c r="M71" s="62" t="s">
        <v>68</v>
      </c>
      <c r="N71" s="62" t="s">
        <v>69</v>
      </c>
      <c r="O71" s="62" t="s">
        <v>133</v>
      </c>
      <c r="P71" s="65" t="s">
        <v>85</v>
      </c>
      <c r="Q71" s="66" t="s">
        <v>72</v>
      </c>
      <c r="R71" s="67">
        <v>1</v>
      </c>
      <c r="S71" s="66" t="s">
        <v>73</v>
      </c>
      <c r="T71" s="68" t="s">
        <v>74</v>
      </c>
      <c r="U71" s="64" t="s">
        <v>75</v>
      </c>
      <c r="V71" s="69" t="s">
        <v>76</v>
      </c>
      <c r="W71" s="69" t="s">
        <v>77</v>
      </c>
      <c r="X71" s="68" t="s">
        <v>78</v>
      </c>
      <c r="Y71" s="68" t="s">
        <v>79</v>
      </c>
      <c r="Z71" s="70">
        <v>0</v>
      </c>
      <c r="AA71" s="70">
        <v>0</v>
      </c>
      <c r="AB71" s="70">
        <v>916</v>
      </c>
      <c r="AC71" s="71" t="s">
        <v>80</v>
      </c>
      <c r="AD71" s="69" t="s">
        <v>78</v>
      </c>
      <c r="AE71" s="66" t="s">
        <v>81</v>
      </c>
      <c r="AF71" s="68" t="s">
        <v>82</v>
      </c>
      <c r="AG71" s="66">
        <v>530804</v>
      </c>
      <c r="AH71" s="62" t="s">
        <v>132</v>
      </c>
      <c r="AI71" s="72">
        <v>2500</v>
      </c>
      <c r="AJ71" s="72">
        <v>2500</v>
      </c>
      <c r="AK71" s="73">
        <v>0</v>
      </c>
      <c r="AL71" s="73">
        <v>0</v>
      </c>
      <c r="AM71" s="73">
        <v>0</v>
      </c>
      <c r="AN71" s="73">
        <v>0</v>
      </c>
      <c r="AO71" s="73">
        <v>0</v>
      </c>
      <c r="AP71" s="73">
        <v>0</v>
      </c>
      <c r="AQ71" s="73">
        <v>0</v>
      </c>
      <c r="AR71" s="73">
        <v>2500</v>
      </c>
      <c r="AS71" s="73">
        <v>0</v>
      </c>
      <c r="AT71" s="73">
        <v>0</v>
      </c>
      <c r="AU71" s="73">
        <v>0</v>
      </c>
      <c r="AV71" s="73">
        <v>0</v>
      </c>
      <c r="AW71" s="110">
        <f t="shared" si="0"/>
        <v>2500</v>
      </c>
      <c r="AX71" s="111" t="str">
        <f t="shared" si="1"/>
        <v>OK</v>
      </c>
    </row>
    <row r="72" spans="1:50" s="74" customFormat="1" ht="15">
      <c r="A72" s="62" t="s">
        <v>57</v>
      </c>
      <c r="B72" s="62" t="s">
        <v>58</v>
      </c>
      <c r="C72" s="62" t="s">
        <v>59</v>
      </c>
      <c r="D72" s="62" t="s">
        <v>60</v>
      </c>
      <c r="E72" s="62" t="s">
        <v>61</v>
      </c>
      <c r="F72" s="62" t="s">
        <v>62</v>
      </c>
      <c r="G72" s="62" t="s">
        <v>63</v>
      </c>
      <c r="H72" s="62" t="s">
        <v>64</v>
      </c>
      <c r="I72" s="63">
        <v>0.8</v>
      </c>
      <c r="J72" s="62" t="s">
        <v>65</v>
      </c>
      <c r="K72" s="62" t="s">
        <v>66</v>
      </c>
      <c r="L72" s="64" t="s">
        <v>67</v>
      </c>
      <c r="M72" s="62" t="s">
        <v>68</v>
      </c>
      <c r="N72" s="62" t="s">
        <v>69</v>
      </c>
      <c r="O72" s="62" t="s">
        <v>134</v>
      </c>
      <c r="P72" s="65" t="s">
        <v>85</v>
      </c>
      <c r="Q72" s="66" t="s">
        <v>72</v>
      </c>
      <c r="R72" s="67">
        <v>1</v>
      </c>
      <c r="S72" s="66" t="s">
        <v>73</v>
      </c>
      <c r="T72" s="68" t="s">
        <v>74</v>
      </c>
      <c r="U72" s="64" t="s">
        <v>75</v>
      </c>
      <c r="V72" s="69" t="s">
        <v>76</v>
      </c>
      <c r="W72" s="69" t="s">
        <v>77</v>
      </c>
      <c r="X72" s="68" t="s">
        <v>78</v>
      </c>
      <c r="Y72" s="68" t="s">
        <v>79</v>
      </c>
      <c r="Z72" s="70">
        <v>0</v>
      </c>
      <c r="AA72" s="70">
        <v>0</v>
      </c>
      <c r="AB72" s="70">
        <v>916</v>
      </c>
      <c r="AC72" s="71" t="s">
        <v>80</v>
      </c>
      <c r="AD72" s="69" t="s">
        <v>78</v>
      </c>
      <c r="AE72" s="66" t="s">
        <v>81</v>
      </c>
      <c r="AF72" s="68" t="s">
        <v>82</v>
      </c>
      <c r="AG72" s="66">
        <v>530805</v>
      </c>
      <c r="AH72" s="62" t="s">
        <v>135</v>
      </c>
      <c r="AI72" s="72">
        <v>1645.97</v>
      </c>
      <c r="AJ72" s="72">
        <v>1046.07</v>
      </c>
      <c r="AK72" s="73">
        <v>0</v>
      </c>
      <c r="AL72" s="73">
        <v>0</v>
      </c>
      <c r="AM72" s="73">
        <v>0</v>
      </c>
      <c r="AN72" s="73">
        <v>0</v>
      </c>
      <c r="AO72" s="73">
        <v>0</v>
      </c>
      <c r="AP72" s="73">
        <v>0</v>
      </c>
      <c r="AQ72" s="73">
        <v>0</v>
      </c>
      <c r="AR72" s="73">
        <v>0</v>
      </c>
      <c r="AS72" s="73">
        <v>0</v>
      </c>
      <c r="AT72" s="73">
        <v>1046.07</v>
      </c>
      <c r="AU72" s="73">
        <v>0</v>
      </c>
      <c r="AV72" s="73">
        <v>0</v>
      </c>
      <c r="AW72" s="110">
        <f aca="true" t="shared" si="2" ref="AW72:AW136">SUBTOTAL(9,AK72:AV72)</f>
        <v>1046.07</v>
      </c>
      <c r="AX72" s="111" t="str">
        <f aca="true" t="shared" si="3" ref="AX72:AX136">IF(AW72=AJ72,"OK",AJ72-AW72)</f>
        <v>OK</v>
      </c>
    </row>
    <row r="73" spans="1:50" s="74" customFormat="1" ht="15">
      <c r="A73" s="62" t="s">
        <v>57</v>
      </c>
      <c r="B73" s="62" t="s">
        <v>58</v>
      </c>
      <c r="C73" s="62" t="s">
        <v>59</v>
      </c>
      <c r="D73" s="62" t="s">
        <v>60</v>
      </c>
      <c r="E73" s="62" t="s">
        <v>61</v>
      </c>
      <c r="F73" s="62" t="s">
        <v>62</v>
      </c>
      <c r="G73" s="62" t="s">
        <v>63</v>
      </c>
      <c r="H73" s="62" t="s">
        <v>64</v>
      </c>
      <c r="I73" s="63">
        <v>0.8</v>
      </c>
      <c r="J73" s="62" t="s">
        <v>65</v>
      </c>
      <c r="K73" s="62" t="s">
        <v>66</v>
      </c>
      <c r="L73" s="64" t="s">
        <v>67</v>
      </c>
      <c r="M73" s="62" t="s">
        <v>68</v>
      </c>
      <c r="N73" s="62" t="s">
        <v>69</v>
      </c>
      <c r="O73" s="62" t="s">
        <v>136</v>
      </c>
      <c r="P73" s="65" t="s">
        <v>85</v>
      </c>
      <c r="Q73" s="66" t="s">
        <v>72</v>
      </c>
      <c r="R73" s="67">
        <v>1</v>
      </c>
      <c r="S73" s="66" t="s">
        <v>73</v>
      </c>
      <c r="T73" s="68" t="s">
        <v>74</v>
      </c>
      <c r="U73" s="64" t="s">
        <v>75</v>
      </c>
      <c r="V73" s="69" t="s">
        <v>76</v>
      </c>
      <c r="W73" s="69" t="s">
        <v>77</v>
      </c>
      <c r="X73" s="68" t="s">
        <v>78</v>
      </c>
      <c r="Y73" s="68" t="s">
        <v>79</v>
      </c>
      <c r="Z73" s="70">
        <v>0</v>
      </c>
      <c r="AA73" s="70">
        <v>0</v>
      </c>
      <c r="AB73" s="70">
        <v>916</v>
      </c>
      <c r="AC73" s="71" t="s">
        <v>80</v>
      </c>
      <c r="AD73" s="69" t="s">
        <v>78</v>
      </c>
      <c r="AE73" s="66" t="s">
        <v>81</v>
      </c>
      <c r="AF73" s="68" t="s">
        <v>82</v>
      </c>
      <c r="AG73" s="66">
        <v>530805</v>
      </c>
      <c r="AH73" s="62" t="s">
        <v>135</v>
      </c>
      <c r="AI73" s="72">
        <v>0</v>
      </c>
      <c r="AJ73" s="72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0</v>
      </c>
      <c r="AP73" s="73">
        <v>0</v>
      </c>
      <c r="AQ73" s="73">
        <v>0</v>
      </c>
      <c r="AR73" s="73">
        <v>0</v>
      </c>
      <c r="AS73" s="73">
        <v>0</v>
      </c>
      <c r="AT73" s="73">
        <v>0</v>
      </c>
      <c r="AU73" s="73">
        <v>0</v>
      </c>
      <c r="AV73" s="73">
        <v>0</v>
      </c>
      <c r="AW73" s="110">
        <f t="shared" si="2"/>
        <v>0</v>
      </c>
      <c r="AX73" s="111" t="str">
        <f t="shared" si="3"/>
        <v>OK</v>
      </c>
    </row>
    <row r="74" spans="1:50" s="74" customFormat="1" ht="15">
      <c r="A74" s="62" t="s">
        <v>57</v>
      </c>
      <c r="B74" s="62" t="s">
        <v>58</v>
      </c>
      <c r="C74" s="62" t="s">
        <v>59</v>
      </c>
      <c r="D74" s="62" t="s">
        <v>60</v>
      </c>
      <c r="E74" s="62" t="s">
        <v>61</v>
      </c>
      <c r="F74" s="62" t="s">
        <v>62</v>
      </c>
      <c r="G74" s="62" t="s">
        <v>63</v>
      </c>
      <c r="H74" s="62" t="s">
        <v>64</v>
      </c>
      <c r="I74" s="63">
        <v>0.8</v>
      </c>
      <c r="J74" s="62" t="s">
        <v>65</v>
      </c>
      <c r="K74" s="62" t="s">
        <v>66</v>
      </c>
      <c r="L74" s="64" t="s">
        <v>67</v>
      </c>
      <c r="M74" s="62" t="s">
        <v>68</v>
      </c>
      <c r="N74" s="62" t="s">
        <v>69</v>
      </c>
      <c r="O74" s="62" t="s">
        <v>137</v>
      </c>
      <c r="P74" s="65" t="s">
        <v>71</v>
      </c>
      <c r="Q74" s="66" t="s">
        <v>72</v>
      </c>
      <c r="R74" s="67">
        <v>2</v>
      </c>
      <c r="S74" s="66" t="s">
        <v>73</v>
      </c>
      <c r="T74" s="68" t="s">
        <v>74</v>
      </c>
      <c r="U74" s="64" t="s">
        <v>75</v>
      </c>
      <c r="V74" s="69" t="s">
        <v>76</v>
      </c>
      <c r="W74" s="69" t="s">
        <v>77</v>
      </c>
      <c r="X74" s="68" t="s">
        <v>78</v>
      </c>
      <c r="Y74" s="68" t="s">
        <v>79</v>
      </c>
      <c r="Z74" s="70">
        <v>0</v>
      </c>
      <c r="AA74" s="70">
        <v>0</v>
      </c>
      <c r="AB74" s="70">
        <v>916</v>
      </c>
      <c r="AC74" s="71" t="s">
        <v>80</v>
      </c>
      <c r="AD74" s="69" t="s">
        <v>78</v>
      </c>
      <c r="AE74" s="66" t="s">
        <v>81</v>
      </c>
      <c r="AF74" s="68" t="s">
        <v>82</v>
      </c>
      <c r="AG74" s="66">
        <v>530811</v>
      </c>
      <c r="AH74" s="81" t="s">
        <v>138</v>
      </c>
      <c r="AI74" s="72">
        <v>1589.26</v>
      </c>
      <c r="AJ74" s="72">
        <v>253.43</v>
      </c>
      <c r="AK74" s="73">
        <v>0</v>
      </c>
      <c r="AL74" s="73">
        <v>0</v>
      </c>
      <c r="AM74" s="73">
        <v>0</v>
      </c>
      <c r="AN74" s="73">
        <v>0</v>
      </c>
      <c r="AO74" s="73">
        <v>0</v>
      </c>
      <c r="AP74" s="73">
        <v>0</v>
      </c>
      <c r="AQ74" s="73">
        <v>0</v>
      </c>
      <c r="AR74" s="73">
        <v>0</v>
      </c>
      <c r="AS74" s="73">
        <v>253.43</v>
      </c>
      <c r="AT74" s="73">
        <v>0</v>
      </c>
      <c r="AU74" s="73">
        <v>0</v>
      </c>
      <c r="AV74" s="73">
        <v>0</v>
      </c>
      <c r="AW74" s="110">
        <f t="shared" si="2"/>
        <v>253.43</v>
      </c>
      <c r="AX74" s="111" t="str">
        <f t="shared" si="3"/>
        <v>OK</v>
      </c>
    </row>
    <row r="75" spans="1:50" s="74" customFormat="1" ht="15">
      <c r="A75" s="62" t="s">
        <v>57</v>
      </c>
      <c r="B75" s="62" t="s">
        <v>58</v>
      </c>
      <c r="C75" s="62" t="s">
        <v>59</v>
      </c>
      <c r="D75" s="62" t="s">
        <v>60</v>
      </c>
      <c r="E75" s="62" t="s">
        <v>61</v>
      </c>
      <c r="F75" s="62" t="s">
        <v>62</v>
      </c>
      <c r="G75" s="62" t="s">
        <v>63</v>
      </c>
      <c r="H75" s="62" t="s">
        <v>64</v>
      </c>
      <c r="I75" s="63">
        <v>0.8</v>
      </c>
      <c r="J75" s="62" t="s">
        <v>65</v>
      </c>
      <c r="K75" s="62" t="s">
        <v>66</v>
      </c>
      <c r="L75" s="64" t="s">
        <v>67</v>
      </c>
      <c r="M75" s="62" t="s">
        <v>68</v>
      </c>
      <c r="N75" s="62" t="s">
        <v>69</v>
      </c>
      <c r="O75" s="62" t="s">
        <v>139</v>
      </c>
      <c r="P75" s="65" t="s">
        <v>85</v>
      </c>
      <c r="Q75" s="66" t="s">
        <v>72</v>
      </c>
      <c r="R75" s="67">
        <v>1</v>
      </c>
      <c r="S75" s="66" t="s">
        <v>73</v>
      </c>
      <c r="T75" s="68" t="s">
        <v>74</v>
      </c>
      <c r="U75" s="64" t="s">
        <v>75</v>
      </c>
      <c r="V75" s="69" t="s">
        <v>76</v>
      </c>
      <c r="W75" s="69" t="s">
        <v>77</v>
      </c>
      <c r="X75" s="68" t="s">
        <v>78</v>
      </c>
      <c r="Y75" s="68" t="s">
        <v>79</v>
      </c>
      <c r="Z75" s="70">
        <v>0</v>
      </c>
      <c r="AA75" s="70">
        <v>0</v>
      </c>
      <c r="AB75" s="70">
        <v>916</v>
      </c>
      <c r="AC75" s="71" t="s">
        <v>80</v>
      </c>
      <c r="AD75" s="69" t="s">
        <v>78</v>
      </c>
      <c r="AE75" s="66" t="s">
        <v>81</v>
      </c>
      <c r="AF75" s="68" t="s">
        <v>82</v>
      </c>
      <c r="AG75" s="66">
        <v>530811</v>
      </c>
      <c r="AH75" s="81" t="s">
        <v>138</v>
      </c>
      <c r="AI75" s="72">
        <v>7790.74</v>
      </c>
      <c r="AJ75" s="72">
        <v>7790.74</v>
      </c>
      <c r="AK75" s="73">
        <v>0</v>
      </c>
      <c r="AL75" s="73">
        <v>0</v>
      </c>
      <c r="AM75" s="73">
        <v>7790.74</v>
      </c>
      <c r="AN75" s="73">
        <v>0</v>
      </c>
      <c r="AO75" s="73">
        <v>0</v>
      </c>
      <c r="AP75" s="73">
        <v>0</v>
      </c>
      <c r="AQ75" s="73">
        <v>0</v>
      </c>
      <c r="AR75" s="73">
        <v>0</v>
      </c>
      <c r="AS75" s="73">
        <v>0</v>
      </c>
      <c r="AT75" s="73">
        <v>0</v>
      </c>
      <c r="AU75" s="73">
        <v>0</v>
      </c>
      <c r="AV75" s="73">
        <v>0</v>
      </c>
      <c r="AW75" s="110">
        <f t="shared" si="2"/>
        <v>7790.74</v>
      </c>
      <c r="AX75" s="111" t="str">
        <f t="shared" si="3"/>
        <v>OK</v>
      </c>
    </row>
    <row r="76" spans="1:50" s="74" customFormat="1" ht="15">
      <c r="A76" s="62" t="s">
        <v>57</v>
      </c>
      <c r="B76" s="62" t="s">
        <v>58</v>
      </c>
      <c r="C76" s="62" t="s">
        <v>59</v>
      </c>
      <c r="D76" s="62" t="s">
        <v>60</v>
      </c>
      <c r="E76" s="62" t="s">
        <v>61</v>
      </c>
      <c r="F76" s="62" t="s">
        <v>62</v>
      </c>
      <c r="G76" s="62" t="s">
        <v>63</v>
      </c>
      <c r="H76" s="62" t="s">
        <v>64</v>
      </c>
      <c r="I76" s="63">
        <v>0.8</v>
      </c>
      <c r="J76" s="62" t="s">
        <v>65</v>
      </c>
      <c r="K76" s="62" t="s">
        <v>66</v>
      </c>
      <c r="L76" s="64" t="s">
        <v>67</v>
      </c>
      <c r="M76" s="62" t="s">
        <v>68</v>
      </c>
      <c r="N76" s="62" t="s">
        <v>69</v>
      </c>
      <c r="O76" s="62" t="s">
        <v>117</v>
      </c>
      <c r="P76" s="65" t="s">
        <v>85</v>
      </c>
      <c r="Q76" s="66" t="s">
        <v>72</v>
      </c>
      <c r="R76" s="67">
        <v>1</v>
      </c>
      <c r="S76" s="66" t="s">
        <v>73</v>
      </c>
      <c r="T76" s="68" t="s">
        <v>74</v>
      </c>
      <c r="U76" s="64" t="s">
        <v>75</v>
      </c>
      <c r="V76" s="69" t="s">
        <v>76</v>
      </c>
      <c r="W76" s="69" t="s">
        <v>77</v>
      </c>
      <c r="X76" s="68" t="s">
        <v>78</v>
      </c>
      <c r="Y76" s="68" t="s">
        <v>79</v>
      </c>
      <c r="Z76" s="70">
        <v>0</v>
      </c>
      <c r="AA76" s="70">
        <v>0</v>
      </c>
      <c r="AB76" s="70">
        <v>916</v>
      </c>
      <c r="AC76" s="71" t="s">
        <v>80</v>
      </c>
      <c r="AD76" s="69" t="s">
        <v>78</v>
      </c>
      <c r="AE76" s="66" t="s">
        <v>81</v>
      </c>
      <c r="AF76" s="68" t="s">
        <v>82</v>
      </c>
      <c r="AG76" s="66">
        <v>530813</v>
      </c>
      <c r="AH76" s="62" t="s">
        <v>118</v>
      </c>
      <c r="AI76" s="72">
        <v>35662</v>
      </c>
      <c r="AJ76" s="72">
        <v>22331.62</v>
      </c>
      <c r="AK76" s="73">
        <v>0</v>
      </c>
      <c r="AL76" s="73">
        <v>0</v>
      </c>
      <c r="AM76" s="73">
        <v>0</v>
      </c>
      <c r="AN76" s="73">
        <v>0</v>
      </c>
      <c r="AO76" s="73">
        <v>0</v>
      </c>
      <c r="AP76" s="73">
        <v>0</v>
      </c>
      <c r="AQ76" s="73">
        <v>0</v>
      </c>
      <c r="AR76" s="73">
        <v>0</v>
      </c>
      <c r="AS76" s="73">
        <v>7443.87</v>
      </c>
      <c r="AT76" s="73">
        <v>7443.87</v>
      </c>
      <c r="AU76" s="73">
        <v>7443.88</v>
      </c>
      <c r="AV76" s="73">
        <v>0</v>
      </c>
      <c r="AW76" s="110">
        <f t="shared" si="2"/>
        <v>22331.62</v>
      </c>
      <c r="AX76" s="111" t="str">
        <f t="shared" si="3"/>
        <v>OK</v>
      </c>
    </row>
    <row r="77" spans="1:50" s="74" customFormat="1" ht="15">
      <c r="A77" s="62" t="s">
        <v>57</v>
      </c>
      <c r="B77" s="62" t="s">
        <v>58</v>
      </c>
      <c r="C77" s="62" t="s">
        <v>59</v>
      </c>
      <c r="D77" s="62" t="s">
        <v>60</v>
      </c>
      <c r="E77" s="62" t="s">
        <v>61</v>
      </c>
      <c r="F77" s="62" t="s">
        <v>62</v>
      </c>
      <c r="G77" s="62" t="s">
        <v>63</v>
      </c>
      <c r="H77" s="62" t="s">
        <v>64</v>
      </c>
      <c r="I77" s="63">
        <v>0.8</v>
      </c>
      <c r="J77" s="62" t="s">
        <v>65</v>
      </c>
      <c r="K77" s="62" t="s">
        <v>66</v>
      </c>
      <c r="L77" s="64" t="s">
        <v>67</v>
      </c>
      <c r="M77" s="62" t="s">
        <v>68</v>
      </c>
      <c r="N77" s="62" t="s">
        <v>69</v>
      </c>
      <c r="O77" s="62" t="s">
        <v>140</v>
      </c>
      <c r="P77" s="65" t="s">
        <v>85</v>
      </c>
      <c r="Q77" s="66" t="s">
        <v>72</v>
      </c>
      <c r="R77" s="67">
        <v>1</v>
      </c>
      <c r="S77" s="66" t="s">
        <v>73</v>
      </c>
      <c r="T77" s="68" t="s">
        <v>74</v>
      </c>
      <c r="U77" s="64" t="s">
        <v>75</v>
      </c>
      <c r="V77" s="69" t="s">
        <v>76</v>
      </c>
      <c r="W77" s="69" t="s">
        <v>77</v>
      </c>
      <c r="X77" s="68" t="s">
        <v>78</v>
      </c>
      <c r="Y77" s="68" t="s">
        <v>79</v>
      </c>
      <c r="Z77" s="70">
        <v>0</v>
      </c>
      <c r="AA77" s="70">
        <v>0</v>
      </c>
      <c r="AB77" s="70">
        <v>916</v>
      </c>
      <c r="AC77" s="71" t="s">
        <v>80</v>
      </c>
      <c r="AD77" s="69" t="s">
        <v>78</v>
      </c>
      <c r="AE77" s="66" t="s">
        <v>81</v>
      </c>
      <c r="AF77" s="68" t="s">
        <v>82</v>
      </c>
      <c r="AG77" s="66">
        <v>530813</v>
      </c>
      <c r="AH77" s="62" t="s">
        <v>118</v>
      </c>
      <c r="AI77" s="72">
        <v>3500</v>
      </c>
      <c r="AJ77" s="72">
        <v>3500</v>
      </c>
      <c r="AK77" s="73">
        <v>0</v>
      </c>
      <c r="AL77" s="73">
        <v>0</v>
      </c>
      <c r="AM77" s="73">
        <v>0</v>
      </c>
      <c r="AN77" s="73">
        <v>0</v>
      </c>
      <c r="AO77" s="73">
        <v>0</v>
      </c>
      <c r="AP77" s="73">
        <v>3500</v>
      </c>
      <c r="AQ77" s="73">
        <v>0</v>
      </c>
      <c r="AR77" s="73">
        <v>0</v>
      </c>
      <c r="AS77" s="73">
        <v>0</v>
      </c>
      <c r="AT77" s="73">
        <v>0</v>
      </c>
      <c r="AU77" s="73">
        <v>0</v>
      </c>
      <c r="AV77" s="73">
        <v>0</v>
      </c>
      <c r="AW77" s="110">
        <f t="shared" si="2"/>
        <v>3500</v>
      </c>
      <c r="AX77" s="111" t="str">
        <f t="shared" si="3"/>
        <v>OK</v>
      </c>
    </row>
    <row r="78" spans="1:50" s="74" customFormat="1" ht="15">
      <c r="A78" s="62" t="s">
        <v>57</v>
      </c>
      <c r="B78" s="62" t="s">
        <v>58</v>
      </c>
      <c r="C78" s="62" t="s">
        <v>59</v>
      </c>
      <c r="D78" s="62" t="s">
        <v>60</v>
      </c>
      <c r="E78" s="62" t="s">
        <v>61</v>
      </c>
      <c r="F78" s="62" t="s">
        <v>62</v>
      </c>
      <c r="G78" s="62" t="s">
        <v>63</v>
      </c>
      <c r="H78" s="62" t="s">
        <v>64</v>
      </c>
      <c r="I78" s="63">
        <v>0.8</v>
      </c>
      <c r="J78" s="62" t="s">
        <v>65</v>
      </c>
      <c r="K78" s="62" t="s">
        <v>66</v>
      </c>
      <c r="L78" s="64" t="s">
        <v>67</v>
      </c>
      <c r="M78" s="62" t="s">
        <v>68</v>
      </c>
      <c r="N78" s="62" t="s">
        <v>69</v>
      </c>
      <c r="O78" s="62" t="s">
        <v>141</v>
      </c>
      <c r="P78" s="65" t="s">
        <v>85</v>
      </c>
      <c r="Q78" s="66" t="s">
        <v>72</v>
      </c>
      <c r="R78" s="67">
        <v>1</v>
      </c>
      <c r="S78" s="66" t="s">
        <v>73</v>
      </c>
      <c r="T78" s="68" t="s">
        <v>74</v>
      </c>
      <c r="U78" s="64" t="s">
        <v>75</v>
      </c>
      <c r="V78" s="69" t="s">
        <v>76</v>
      </c>
      <c r="W78" s="69" t="s">
        <v>77</v>
      </c>
      <c r="X78" s="68" t="s">
        <v>78</v>
      </c>
      <c r="Y78" s="68" t="s">
        <v>79</v>
      </c>
      <c r="Z78" s="70">
        <v>0</v>
      </c>
      <c r="AA78" s="70">
        <v>0</v>
      </c>
      <c r="AB78" s="70">
        <v>916</v>
      </c>
      <c r="AC78" s="71" t="s">
        <v>80</v>
      </c>
      <c r="AD78" s="69" t="s">
        <v>78</v>
      </c>
      <c r="AE78" s="66" t="s">
        <v>81</v>
      </c>
      <c r="AF78" s="68" t="s">
        <v>82</v>
      </c>
      <c r="AG78" s="66">
        <v>530820</v>
      </c>
      <c r="AH78" s="62" t="s">
        <v>142</v>
      </c>
      <c r="AI78" s="72">
        <v>2500</v>
      </c>
      <c r="AJ78" s="72">
        <v>2005</v>
      </c>
      <c r="AK78" s="73">
        <v>0</v>
      </c>
      <c r="AL78" s="73">
        <v>0</v>
      </c>
      <c r="AM78" s="73">
        <v>0</v>
      </c>
      <c r="AN78" s="73">
        <v>0</v>
      </c>
      <c r="AO78" s="73">
        <v>0</v>
      </c>
      <c r="AP78" s="73">
        <v>0</v>
      </c>
      <c r="AQ78" s="73">
        <v>0</v>
      </c>
      <c r="AR78" s="73">
        <v>0</v>
      </c>
      <c r="AS78" s="73">
        <v>0</v>
      </c>
      <c r="AT78" s="73">
        <v>0</v>
      </c>
      <c r="AU78" s="73">
        <v>0</v>
      </c>
      <c r="AV78" s="73">
        <v>2005</v>
      </c>
      <c r="AW78" s="110">
        <f t="shared" si="2"/>
        <v>2005</v>
      </c>
      <c r="AX78" s="111" t="str">
        <f t="shared" si="3"/>
        <v>OK</v>
      </c>
    </row>
    <row r="79" spans="1:50" s="74" customFormat="1" ht="15">
      <c r="A79" s="62" t="s">
        <v>57</v>
      </c>
      <c r="B79" s="62" t="s">
        <v>58</v>
      </c>
      <c r="C79" s="62" t="s">
        <v>59</v>
      </c>
      <c r="D79" s="62" t="s">
        <v>60</v>
      </c>
      <c r="E79" s="62" t="s">
        <v>61</v>
      </c>
      <c r="F79" s="62" t="s">
        <v>62</v>
      </c>
      <c r="G79" s="62" t="s">
        <v>63</v>
      </c>
      <c r="H79" s="62" t="s">
        <v>64</v>
      </c>
      <c r="I79" s="63">
        <v>0.8</v>
      </c>
      <c r="J79" s="62" t="s">
        <v>65</v>
      </c>
      <c r="K79" s="62" t="s">
        <v>66</v>
      </c>
      <c r="L79" s="64" t="s">
        <v>67</v>
      </c>
      <c r="M79" s="62" t="s">
        <v>68</v>
      </c>
      <c r="N79" s="62" t="s">
        <v>69</v>
      </c>
      <c r="O79" s="62" t="s">
        <v>143</v>
      </c>
      <c r="P79" s="65" t="s">
        <v>85</v>
      </c>
      <c r="Q79" s="66" t="s">
        <v>72</v>
      </c>
      <c r="R79" s="67">
        <v>1</v>
      </c>
      <c r="S79" s="66" t="s">
        <v>73</v>
      </c>
      <c r="T79" s="68" t="s">
        <v>74</v>
      </c>
      <c r="U79" s="64" t="s">
        <v>75</v>
      </c>
      <c r="V79" s="69" t="s">
        <v>76</v>
      </c>
      <c r="W79" s="69" t="s">
        <v>77</v>
      </c>
      <c r="X79" s="68" t="s">
        <v>78</v>
      </c>
      <c r="Y79" s="68" t="s">
        <v>79</v>
      </c>
      <c r="Z79" s="70">
        <v>0</v>
      </c>
      <c r="AA79" s="70">
        <v>0</v>
      </c>
      <c r="AB79" s="70">
        <v>916</v>
      </c>
      <c r="AC79" s="71" t="s">
        <v>80</v>
      </c>
      <c r="AD79" s="69" t="s">
        <v>78</v>
      </c>
      <c r="AE79" s="66" t="s">
        <v>81</v>
      </c>
      <c r="AF79" s="68" t="s">
        <v>82</v>
      </c>
      <c r="AG79" s="66">
        <v>530820</v>
      </c>
      <c r="AH79" s="62" t="s">
        <v>142</v>
      </c>
      <c r="AI79" s="72">
        <v>0</v>
      </c>
      <c r="AJ79" s="72">
        <v>0</v>
      </c>
      <c r="AK79" s="73">
        <v>0</v>
      </c>
      <c r="AL79" s="73">
        <v>0</v>
      </c>
      <c r="AM79" s="73">
        <v>0</v>
      </c>
      <c r="AN79" s="73">
        <v>0</v>
      </c>
      <c r="AO79" s="73">
        <v>0</v>
      </c>
      <c r="AP79" s="73">
        <v>0</v>
      </c>
      <c r="AQ79" s="73">
        <v>0</v>
      </c>
      <c r="AR79" s="73">
        <v>0</v>
      </c>
      <c r="AS79" s="73">
        <v>0</v>
      </c>
      <c r="AT79" s="73">
        <v>0</v>
      </c>
      <c r="AU79" s="73">
        <v>0</v>
      </c>
      <c r="AV79" s="73">
        <v>0</v>
      </c>
      <c r="AW79" s="110">
        <f t="shared" si="2"/>
        <v>0</v>
      </c>
      <c r="AX79" s="111" t="str">
        <f t="shared" si="3"/>
        <v>OK</v>
      </c>
    </row>
    <row r="80" spans="1:50" s="74" customFormat="1" ht="15">
      <c r="A80" s="62" t="s">
        <v>57</v>
      </c>
      <c r="B80" s="62" t="s">
        <v>58</v>
      </c>
      <c r="C80" s="62" t="s">
        <v>59</v>
      </c>
      <c r="D80" s="62" t="s">
        <v>60</v>
      </c>
      <c r="E80" s="62" t="s">
        <v>61</v>
      </c>
      <c r="F80" s="62" t="s">
        <v>62</v>
      </c>
      <c r="G80" s="62" t="s">
        <v>63</v>
      </c>
      <c r="H80" s="62" t="s">
        <v>64</v>
      </c>
      <c r="I80" s="63">
        <v>0.8</v>
      </c>
      <c r="J80" s="62" t="s">
        <v>65</v>
      </c>
      <c r="K80" s="62" t="s">
        <v>66</v>
      </c>
      <c r="L80" s="64" t="s">
        <v>67</v>
      </c>
      <c r="M80" s="62" t="s">
        <v>68</v>
      </c>
      <c r="N80" s="62" t="s">
        <v>69</v>
      </c>
      <c r="O80" s="62" t="s">
        <v>148</v>
      </c>
      <c r="P80" s="65" t="s">
        <v>85</v>
      </c>
      <c r="Q80" s="66" t="s">
        <v>72</v>
      </c>
      <c r="R80" s="67">
        <v>1</v>
      </c>
      <c r="S80" s="66" t="s">
        <v>73</v>
      </c>
      <c r="T80" s="68" t="s">
        <v>74</v>
      </c>
      <c r="U80" s="64" t="s">
        <v>75</v>
      </c>
      <c r="V80" s="69" t="s">
        <v>76</v>
      </c>
      <c r="W80" s="69" t="s">
        <v>77</v>
      </c>
      <c r="X80" s="68" t="s">
        <v>78</v>
      </c>
      <c r="Y80" s="68" t="s">
        <v>79</v>
      </c>
      <c r="Z80" s="70">
        <v>0</v>
      </c>
      <c r="AA80" s="70">
        <v>0</v>
      </c>
      <c r="AB80" s="70">
        <v>916</v>
      </c>
      <c r="AC80" s="71" t="s">
        <v>80</v>
      </c>
      <c r="AD80" s="69" t="s">
        <v>78</v>
      </c>
      <c r="AE80" s="66" t="s">
        <v>81</v>
      </c>
      <c r="AF80" s="68" t="s">
        <v>149</v>
      </c>
      <c r="AG80" s="66">
        <v>570102</v>
      </c>
      <c r="AH80" s="62" t="s">
        <v>150</v>
      </c>
      <c r="AI80" s="72">
        <v>200</v>
      </c>
      <c r="AJ80" s="72">
        <v>0</v>
      </c>
      <c r="AK80" s="73">
        <v>0</v>
      </c>
      <c r="AL80" s="73">
        <v>0</v>
      </c>
      <c r="AM80" s="73">
        <v>0</v>
      </c>
      <c r="AN80" s="73">
        <v>0</v>
      </c>
      <c r="AO80" s="73">
        <v>0</v>
      </c>
      <c r="AP80" s="73">
        <v>0</v>
      </c>
      <c r="AQ80" s="73">
        <v>0</v>
      </c>
      <c r="AR80" s="73">
        <v>0</v>
      </c>
      <c r="AS80" s="73">
        <v>0</v>
      </c>
      <c r="AT80" s="73">
        <v>0</v>
      </c>
      <c r="AU80" s="73">
        <v>0</v>
      </c>
      <c r="AV80" s="73">
        <v>0</v>
      </c>
      <c r="AW80" s="110">
        <f t="shared" si="2"/>
        <v>0</v>
      </c>
      <c r="AX80" s="111" t="str">
        <f t="shared" si="3"/>
        <v>OK</v>
      </c>
    </row>
    <row r="81" spans="1:50" s="74" customFormat="1" ht="52.5" customHeight="1">
      <c r="A81" s="62" t="s">
        <v>57</v>
      </c>
      <c r="B81" s="62" t="s">
        <v>58</v>
      </c>
      <c r="C81" s="62" t="s">
        <v>59</v>
      </c>
      <c r="D81" s="62" t="s">
        <v>60</v>
      </c>
      <c r="E81" s="62" t="s">
        <v>61</v>
      </c>
      <c r="F81" s="62" t="s">
        <v>62</v>
      </c>
      <c r="G81" s="62" t="s">
        <v>63</v>
      </c>
      <c r="H81" s="62" t="s">
        <v>64</v>
      </c>
      <c r="I81" s="63">
        <v>0.8</v>
      </c>
      <c r="J81" s="62" t="s">
        <v>65</v>
      </c>
      <c r="K81" s="62" t="s">
        <v>66</v>
      </c>
      <c r="L81" s="64" t="s">
        <v>67</v>
      </c>
      <c r="M81" s="62" t="s">
        <v>68</v>
      </c>
      <c r="N81" s="62" t="s">
        <v>69</v>
      </c>
      <c r="O81" s="62" t="s">
        <v>151</v>
      </c>
      <c r="P81" s="65" t="s">
        <v>85</v>
      </c>
      <c r="Q81" s="66" t="s">
        <v>72</v>
      </c>
      <c r="R81" s="67">
        <v>1</v>
      </c>
      <c r="S81" s="66" t="s">
        <v>73</v>
      </c>
      <c r="T81" s="68" t="s">
        <v>74</v>
      </c>
      <c r="U81" s="64" t="s">
        <v>75</v>
      </c>
      <c r="V81" s="69" t="s">
        <v>76</v>
      </c>
      <c r="W81" s="69" t="s">
        <v>77</v>
      </c>
      <c r="X81" s="68" t="s">
        <v>78</v>
      </c>
      <c r="Y81" s="68" t="s">
        <v>79</v>
      </c>
      <c r="Z81" s="70">
        <v>0</v>
      </c>
      <c r="AA81" s="70">
        <v>0</v>
      </c>
      <c r="AB81" s="70">
        <v>916</v>
      </c>
      <c r="AC81" s="71" t="s">
        <v>80</v>
      </c>
      <c r="AD81" s="69" t="s">
        <v>78</v>
      </c>
      <c r="AE81" s="66" t="s">
        <v>81</v>
      </c>
      <c r="AF81" s="68" t="s">
        <v>149</v>
      </c>
      <c r="AG81" s="66">
        <v>570102</v>
      </c>
      <c r="AH81" s="62" t="s">
        <v>150</v>
      </c>
      <c r="AI81" s="72">
        <v>600</v>
      </c>
      <c r="AJ81" s="72">
        <v>0</v>
      </c>
      <c r="AK81" s="73">
        <v>0</v>
      </c>
      <c r="AL81" s="73">
        <v>0</v>
      </c>
      <c r="AM81" s="73">
        <v>0</v>
      </c>
      <c r="AN81" s="73">
        <v>0</v>
      </c>
      <c r="AO81" s="73">
        <v>0</v>
      </c>
      <c r="AP81" s="73">
        <v>0</v>
      </c>
      <c r="AQ81" s="73">
        <v>0</v>
      </c>
      <c r="AR81" s="73">
        <v>0</v>
      </c>
      <c r="AS81" s="73">
        <v>0</v>
      </c>
      <c r="AT81" s="73">
        <v>0</v>
      </c>
      <c r="AU81" s="73">
        <v>0</v>
      </c>
      <c r="AV81" s="73">
        <v>0</v>
      </c>
      <c r="AW81" s="110">
        <f t="shared" si="2"/>
        <v>0</v>
      </c>
      <c r="AX81" s="111" t="str">
        <f t="shared" si="3"/>
        <v>OK</v>
      </c>
    </row>
    <row r="82" spans="1:50" s="74" customFormat="1" ht="15">
      <c r="A82" s="62" t="s">
        <v>57</v>
      </c>
      <c r="B82" s="62" t="s">
        <v>58</v>
      </c>
      <c r="C82" s="62" t="s">
        <v>59</v>
      </c>
      <c r="D82" s="62" t="s">
        <v>60</v>
      </c>
      <c r="E82" s="62" t="s">
        <v>61</v>
      </c>
      <c r="F82" s="62" t="s">
        <v>62</v>
      </c>
      <c r="G82" s="62" t="s">
        <v>63</v>
      </c>
      <c r="H82" s="62" t="s">
        <v>64</v>
      </c>
      <c r="I82" s="63">
        <v>0.8</v>
      </c>
      <c r="J82" s="62" t="s">
        <v>65</v>
      </c>
      <c r="K82" s="62" t="s">
        <v>66</v>
      </c>
      <c r="L82" s="64" t="s">
        <v>67</v>
      </c>
      <c r="M82" s="62" t="s">
        <v>68</v>
      </c>
      <c r="N82" s="62" t="s">
        <v>69</v>
      </c>
      <c r="O82" s="62" t="s">
        <v>152</v>
      </c>
      <c r="P82" s="65" t="s">
        <v>85</v>
      </c>
      <c r="Q82" s="66" t="s">
        <v>72</v>
      </c>
      <c r="R82" s="67">
        <v>1</v>
      </c>
      <c r="S82" s="66" t="s">
        <v>73</v>
      </c>
      <c r="T82" s="68" t="s">
        <v>74</v>
      </c>
      <c r="U82" s="64" t="s">
        <v>75</v>
      </c>
      <c r="V82" s="69" t="s">
        <v>76</v>
      </c>
      <c r="W82" s="69" t="s">
        <v>77</v>
      </c>
      <c r="X82" s="68" t="s">
        <v>78</v>
      </c>
      <c r="Y82" s="68" t="s">
        <v>79</v>
      </c>
      <c r="Z82" s="70">
        <v>0</v>
      </c>
      <c r="AA82" s="70">
        <v>0</v>
      </c>
      <c r="AB82" s="70">
        <v>916</v>
      </c>
      <c r="AC82" s="71" t="s">
        <v>80</v>
      </c>
      <c r="AD82" s="69" t="s">
        <v>78</v>
      </c>
      <c r="AE82" s="66" t="s">
        <v>81</v>
      </c>
      <c r="AF82" s="68" t="s">
        <v>149</v>
      </c>
      <c r="AG82" s="66">
        <v>570102</v>
      </c>
      <c r="AH82" s="62" t="s">
        <v>150</v>
      </c>
      <c r="AI82" s="72">
        <v>800</v>
      </c>
      <c r="AJ82" s="72">
        <v>878.01</v>
      </c>
      <c r="AK82" s="73">
        <v>0</v>
      </c>
      <c r="AL82" s="73">
        <v>0</v>
      </c>
      <c r="AM82" s="73">
        <v>878.01</v>
      </c>
      <c r="AN82" s="73">
        <v>0</v>
      </c>
      <c r="AO82" s="73">
        <v>0</v>
      </c>
      <c r="AP82" s="73">
        <v>0</v>
      </c>
      <c r="AQ82" s="73">
        <v>0</v>
      </c>
      <c r="AR82" s="73">
        <v>0</v>
      </c>
      <c r="AS82" s="73">
        <v>0</v>
      </c>
      <c r="AT82" s="73">
        <v>0</v>
      </c>
      <c r="AU82" s="73">
        <v>0</v>
      </c>
      <c r="AV82" s="73">
        <v>0</v>
      </c>
      <c r="AW82" s="110">
        <f t="shared" si="2"/>
        <v>878.01</v>
      </c>
      <c r="AX82" s="111" t="str">
        <f t="shared" si="3"/>
        <v>OK</v>
      </c>
    </row>
    <row r="83" spans="1:50" s="74" customFormat="1" ht="15">
      <c r="A83" s="62" t="s">
        <v>57</v>
      </c>
      <c r="B83" s="62" t="s">
        <v>58</v>
      </c>
      <c r="C83" s="62" t="s">
        <v>59</v>
      </c>
      <c r="D83" s="62" t="s">
        <v>60</v>
      </c>
      <c r="E83" s="62" t="s">
        <v>61</v>
      </c>
      <c r="F83" s="62" t="s">
        <v>62</v>
      </c>
      <c r="G83" s="62" t="s">
        <v>63</v>
      </c>
      <c r="H83" s="62" t="s">
        <v>64</v>
      </c>
      <c r="I83" s="63">
        <v>0.8</v>
      </c>
      <c r="J83" s="62" t="s">
        <v>65</v>
      </c>
      <c r="K83" s="62" t="s">
        <v>66</v>
      </c>
      <c r="L83" s="64" t="s">
        <v>67</v>
      </c>
      <c r="M83" s="62" t="s">
        <v>68</v>
      </c>
      <c r="N83" s="62" t="s">
        <v>69</v>
      </c>
      <c r="O83" s="62" t="s">
        <v>153</v>
      </c>
      <c r="P83" s="65" t="s">
        <v>85</v>
      </c>
      <c r="Q83" s="66" t="s">
        <v>72</v>
      </c>
      <c r="R83" s="67">
        <v>1</v>
      </c>
      <c r="S83" s="66" t="s">
        <v>73</v>
      </c>
      <c r="T83" s="68" t="s">
        <v>74</v>
      </c>
      <c r="U83" s="64" t="s">
        <v>75</v>
      </c>
      <c r="V83" s="69" t="s">
        <v>76</v>
      </c>
      <c r="W83" s="69" t="s">
        <v>77</v>
      </c>
      <c r="X83" s="68" t="s">
        <v>78</v>
      </c>
      <c r="Y83" s="68" t="s">
        <v>79</v>
      </c>
      <c r="Z83" s="70">
        <v>0</v>
      </c>
      <c r="AA83" s="70">
        <v>0</v>
      </c>
      <c r="AB83" s="70">
        <v>916</v>
      </c>
      <c r="AC83" s="71" t="s">
        <v>80</v>
      </c>
      <c r="AD83" s="69" t="s">
        <v>78</v>
      </c>
      <c r="AE83" s="66" t="s">
        <v>81</v>
      </c>
      <c r="AF83" s="68" t="s">
        <v>149</v>
      </c>
      <c r="AG83" s="66">
        <v>570218</v>
      </c>
      <c r="AH83" s="62" t="s">
        <v>154</v>
      </c>
      <c r="AI83" s="72">
        <v>51.65</v>
      </c>
      <c r="AJ83" s="72">
        <v>0.68</v>
      </c>
      <c r="AK83" s="73">
        <v>0</v>
      </c>
      <c r="AL83" s="73">
        <v>0.68</v>
      </c>
      <c r="AM83" s="73">
        <v>0</v>
      </c>
      <c r="AN83" s="73">
        <v>0</v>
      </c>
      <c r="AO83" s="73">
        <v>0</v>
      </c>
      <c r="AP83" s="73">
        <v>0</v>
      </c>
      <c r="AQ83" s="73">
        <v>0</v>
      </c>
      <c r="AR83" s="73">
        <v>0</v>
      </c>
      <c r="AS83" s="73">
        <v>0</v>
      </c>
      <c r="AT83" s="73">
        <v>0</v>
      </c>
      <c r="AU83" s="73">
        <v>0</v>
      </c>
      <c r="AV83" s="73">
        <v>0</v>
      </c>
      <c r="AW83" s="110">
        <f t="shared" si="2"/>
        <v>0.68</v>
      </c>
      <c r="AX83" s="111" t="str">
        <f t="shared" si="3"/>
        <v>OK</v>
      </c>
    </row>
    <row r="84" spans="1:50" s="74" customFormat="1" ht="19.5" customHeight="1">
      <c r="A84" s="62" t="s">
        <v>57</v>
      </c>
      <c r="B84" s="62" t="s">
        <v>58</v>
      </c>
      <c r="C84" s="62" t="s">
        <v>59</v>
      </c>
      <c r="D84" s="62" t="s">
        <v>60</v>
      </c>
      <c r="E84" s="62" t="s">
        <v>61</v>
      </c>
      <c r="F84" s="62" t="s">
        <v>62</v>
      </c>
      <c r="G84" s="62" t="s">
        <v>270</v>
      </c>
      <c r="H84" s="62" t="s">
        <v>64</v>
      </c>
      <c r="I84" s="63">
        <v>1</v>
      </c>
      <c r="J84" s="82" t="s">
        <v>271</v>
      </c>
      <c r="K84" s="62" t="s">
        <v>66</v>
      </c>
      <c r="L84" s="64" t="s">
        <v>67</v>
      </c>
      <c r="M84" s="62" t="s">
        <v>68</v>
      </c>
      <c r="N84" s="62" t="s">
        <v>69</v>
      </c>
      <c r="O84" s="65" t="s">
        <v>275</v>
      </c>
      <c r="P84" s="65" t="s">
        <v>85</v>
      </c>
      <c r="Q84" s="66" t="s">
        <v>72</v>
      </c>
      <c r="R84" s="67">
        <v>1</v>
      </c>
      <c r="S84" s="66" t="s">
        <v>73</v>
      </c>
      <c r="T84" s="68" t="s">
        <v>74</v>
      </c>
      <c r="U84" s="64" t="s">
        <v>75</v>
      </c>
      <c r="V84" s="69" t="s">
        <v>76</v>
      </c>
      <c r="W84" s="69" t="s">
        <v>77</v>
      </c>
      <c r="X84" s="68" t="s">
        <v>78</v>
      </c>
      <c r="Y84" s="68" t="s">
        <v>79</v>
      </c>
      <c r="Z84" s="70">
        <v>0</v>
      </c>
      <c r="AA84" s="70">
        <v>0</v>
      </c>
      <c r="AB84" s="70">
        <v>916</v>
      </c>
      <c r="AC84" s="71" t="s">
        <v>80</v>
      </c>
      <c r="AD84" s="69" t="s">
        <v>78</v>
      </c>
      <c r="AE84" s="66" t="s">
        <v>81</v>
      </c>
      <c r="AF84" s="68" t="s">
        <v>273</v>
      </c>
      <c r="AG84" s="66">
        <v>990101</v>
      </c>
      <c r="AH84" s="62" t="s">
        <v>274</v>
      </c>
      <c r="AI84" s="72">
        <v>7754</v>
      </c>
      <c r="AJ84" s="72">
        <v>7155.03</v>
      </c>
      <c r="AK84" s="73">
        <v>0</v>
      </c>
      <c r="AL84" s="73">
        <v>0</v>
      </c>
      <c r="AM84" s="73">
        <v>0</v>
      </c>
      <c r="AN84" s="73">
        <v>0</v>
      </c>
      <c r="AO84" s="73">
        <v>0</v>
      </c>
      <c r="AP84" s="73">
        <v>0</v>
      </c>
      <c r="AQ84" s="73">
        <v>0</v>
      </c>
      <c r="AR84" s="73">
        <v>0</v>
      </c>
      <c r="AS84" s="73">
        <v>7155.03</v>
      </c>
      <c r="AT84" s="73">
        <v>0</v>
      </c>
      <c r="AU84" s="73">
        <v>0</v>
      </c>
      <c r="AV84" s="73">
        <v>0</v>
      </c>
      <c r="AW84" s="110">
        <f t="shared" si="2"/>
        <v>7155.03</v>
      </c>
      <c r="AX84" s="111" t="str">
        <f t="shared" si="3"/>
        <v>OK</v>
      </c>
    </row>
    <row r="85" spans="1:50" s="74" customFormat="1" ht="15">
      <c r="A85" s="62" t="s">
        <v>57</v>
      </c>
      <c r="B85" s="62" t="s">
        <v>58</v>
      </c>
      <c r="C85" s="62" t="s">
        <v>59</v>
      </c>
      <c r="D85" s="62" t="s">
        <v>60</v>
      </c>
      <c r="E85" s="62" t="s">
        <v>61</v>
      </c>
      <c r="F85" s="62" t="s">
        <v>62</v>
      </c>
      <c r="G85" s="62" t="s">
        <v>63</v>
      </c>
      <c r="H85" s="62" t="s">
        <v>64</v>
      </c>
      <c r="I85" s="63">
        <v>0.8</v>
      </c>
      <c r="J85" s="62" t="s">
        <v>65</v>
      </c>
      <c r="K85" s="62" t="s">
        <v>66</v>
      </c>
      <c r="L85" s="64" t="s">
        <v>67</v>
      </c>
      <c r="M85" s="62" t="s">
        <v>68</v>
      </c>
      <c r="N85" s="62" t="s">
        <v>69</v>
      </c>
      <c r="O85" s="62" t="s">
        <v>144</v>
      </c>
      <c r="P85" s="65" t="s">
        <v>85</v>
      </c>
      <c r="Q85" s="66" t="s">
        <v>72</v>
      </c>
      <c r="R85" s="67">
        <v>1</v>
      </c>
      <c r="S85" s="66" t="s">
        <v>73</v>
      </c>
      <c r="T85" s="68" t="s">
        <v>74</v>
      </c>
      <c r="U85" s="64" t="s">
        <v>75</v>
      </c>
      <c r="V85" s="69" t="s">
        <v>76</v>
      </c>
      <c r="W85" s="69" t="s">
        <v>77</v>
      </c>
      <c r="X85" s="69" t="s">
        <v>145</v>
      </c>
      <c r="Y85" s="82" t="s">
        <v>146</v>
      </c>
      <c r="Z85" s="70">
        <v>0</v>
      </c>
      <c r="AA85" s="70">
        <v>0</v>
      </c>
      <c r="AB85" s="70">
        <v>916</v>
      </c>
      <c r="AC85" s="71" t="s">
        <v>80</v>
      </c>
      <c r="AD85" s="69" t="s">
        <v>78</v>
      </c>
      <c r="AE85" s="66" t="s">
        <v>81</v>
      </c>
      <c r="AF85" s="68" t="s">
        <v>82</v>
      </c>
      <c r="AG85" s="66">
        <v>531404</v>
      </c>
      <c r="AH85" s="81" t="s">
        <v>147</v>
      </c>
      <c r="AI85" s="72">
        <v>304.82</v>
      </c>
      <c r="AJ85" s="72">
        <v>0</v>
      </c>
      <c r="AK85" s="73">
        <v>0</v>
      </c>
      <c r="AL85" s="73">
        <v>0</v>
      </c>
      <c r="AM85" s="73">
        <v>0</v>
      </c>
      <c r="AN85" s="73">
        <v>0</v>
      </c>
      <c r="AO85" s="73">
        <v>0</v>
      </c>
      <c r="AP85" s="73">
        <v>0</v>
      </c>
      <c r="AQ85" s="73">
        <v>0</v>
      </c>
      <c r="AR85" s="73">
        <v>0</v>
      </c>
      <c r="AS85" s="73">
        <v>0</v>
      </c>
      <c r="AT85" s="73">
        <v>0</v>
      </c>
      <c r="AU85" s="73">
        <v>0</v>
      </c>
      <c r="AV85" s="73">
        <v>0</v>
      </c>
      <c r="AW85" s="110">
        <f t="shared" si="2"/>
        <v>0</v>
      </c>
      <c r="AX85" s="111" t="str">
        <f t="shared" si="3"/>
        <v>OK</v>
      </c>
    </row>
    <row r="86" spans="1:50" s="74" customFormat="1" ht="15">
      <c r="A86" s="62" t="s">
        <v>57</v>
      </c>
      <c r="B86" s="62" t="s">
        <v>58</v>
      </c>
      <c r="C86" s="62" t="s">
        <v>59</v>
      </c>
      <c r="D86" s="62" t="s">
        <v>60</v>
      </c>
      <c r="E86" s="62" t="s">
        <v>61</v>
      </c>
      <c r="F86" s="62" t="s">
        <v>155</v>
      </c>
      <c r="G86" s="62" t="s">
        <v>155</v>
      </c>
      <c r="H86" s="62" t="s">
        <v>64</v>
      </c>
      <c r="I86" s="83">
        <v>0.995</v>
      </c>
      <c r="J86" s="62" t="s">
        <v>156</v>
      </c>
      <c r="K86" s="62" t="s">
        <v>66</v>
      </c>
      <c r="L86" s="64" t="s">
        <v>67</v>
      </c>
      <c r="M86" s="62" t="s">
        <v>157</v>
      </c>
      <c r="N86" s="62" t="s">
        <v>158</v>
      </c>
      <c r="O86" s="62" t="s">
        <v>159</v>
      </c>
      <c r="P86" s="65" t="s">
        <v>160</v>
      </c>
      <c r="Q86" s="66" t="s">
        <v>72</v>
      </c>
      <c r="R86" s="67">
        <v>1</v>
      </c>
      <c r="S86" s="66" t="s">
        <v>73</v>
      </c>
      <c r="T86" s="68" t="s">
        <v>161</v>
      </c>
      <c r="U86" s="64" t="s">
        <v>162</v>
      </c>
      <c r="V86" s="69" t="s">
        <v>76</v>
      </c>
      <c r="W86" s="69" t="s">
        <v>77</v>
      </c>
      <c r="X86" s="68" t="s">
        <v>163</v>
      </c>
      <c r="Y86" s="62" t="s">
        <v>164</v>
      </c>
      <c r="Z86" s="70">
        <v>0</v>
      </c>
      <c r="AA86" s="70">
        <v>0</v>
      </c>
      <c r="AB86" s="70">
        <v>916</v>
      </c>
      <c r="AC86" s="71" t="s">
        <v>80</v>
      </c>
      <c r="AD86" s="69" t="s">
        <v>78</v>
      </c>
      <c r="AE86" s="66" t="s">
        <v>81</v>
      </c>
      <c r="AF86" s="68" t="s">
        <v>82</v>
      </c>
      <c r="AG86" s="66">
        <v>530105</v>
      </c>
      <c r="AH86" s="62" t="s">
        <v>165</v>
      </c>
      <c r="AI86" s="72">
        <v>368350.47</v>
      </c>
      <c r="AJ86" s="72">
        <v>363055.21</v>
      </c>
      <c r="AK86" s="73">
        <v>0</v>
      </c>
      <c r="AL86" s="73">
        <v>0</v>
      </c>
      <c r="AM86" s="73">
        <v>0</v>
      </c>
      <c r="AN86" s="73">
        <v>0</v>
      </c>
      <c r="AO86" s="73">
        <v>0</v>
      </c>
      <c r="AP86" s="73">
        <v>0</v>
      </c>
      <c r="AQ86" s="73">
        <v>0</v>
      </c>
      <c r="AR86" s="73">
        <v>0</v>
      </c>
      <c r="AS86" s="73">
        <v>0</v>
      </c>
      <c r="AT86" s="73">
        <v>0</v>
      </c>
      <c r="AU86" s="73">
        <v>363055.21</v>
      </c>
      <c r="AV86" s="73"/>
      <c r="AW86" s="110">
        <f t="shared" si="2"/>
        <v>363055.21</v>
      </c>
      <c r="AX86" s="111" t="str">
        <f t="shared" si="3"/>
        <v>OK</v>
      </c>
    </row>
    <row r="87" spans="1:50" s="74" customFormat="1" ht="15">
      <c r="A87" s="62" t="s">
        <v>57</v>
      </c>
      <c r="B87" s="62" t="s">
        <v>58</v>
      </c>
      <c r="C87" s="62" t="s">
        <v>59</v>
      </c>
      <c r="D87" s="62" t="s">
        <v>60</v>
      </c>
      <c r="E87" s="62" t="s">
        <v>61</v>
      </c>
      <c r="F87" s="62" t="s">
        <v>155</v>
      </c>
      <c r="G87" s="62" t="s">
        <v>155</v>
      </c>
      <c r="H87" s="62" t="s">
        <v>64</v>
      </c>
      <c r="I87" s="83">
        <v>0.995</v>
      </c>
      <c r="J87" s="62" t="s">
        <v>156</v>
      </c>
      <c r="K87" s="62" t="s">
        <v>66</v>
      </c>
      <c r="L87" s="64" t="s">
        <v>67</v>
      </c>
      <c r="M87" s="62" t="s">
        <v>157</v>
      </c>
      <c r="N87" s="62" t="s">
        <v>158</v>
      </c>
      <c r="O87" s="62" t="s">
        <v>299</v>
      </c>
      <c r="P87" s="65" t="s">
        <v>160</v>
      </c>
      <c r="Q87" s="66" t="s">
        <v>72</v>
      </c>
      <c r="R87" s="67">
        <v>1</v>
      </c>
      <c r="S87" s="66" t="s">
        <v>73</v>
      </c>
      <c r="T87" s="68" t="s">
        <v>161</v>
      </c>
      <c r="U87" s="64" t="s">
        <v>162</v>
      </c>
      <c r="V87" s="69" t="s">
        <v>76</v>
      </c>
      <c r="W87" s="69" t="s">
        <v>77</v>
      </c>
      <c r="X87" s="68" t="s">
        <v>163</v>
      </c>
      <c r="Y87" s="62" t="s">
        <v>164</v>
      </c>
      <c r="Z87" s="70">
        <v>0</v>
      </c>
      <c r="AA87" s="70">
        <v>0</v>
      </c>
      <c r="AB87" s="70">
        <v>916</v>
      </c>
      <c r="AC87" s="71" t="s">
        <v>80</v>
      </c>
      <c r="AD87" s="69" t="s">
        <v>78</v>
      </c>
      <c r="AE87" s="66" t="s">
        <v>81</v>
      </c>
      <c r="AF87" s="68" t="s">
        <v>82</v>
      </c>
      <c r="AG87" s="66">
        <v>530402</v>
      </c>
      <c r="AH87" s="62" t="s">
        <v>113</v>
      </c>
      <c r="AI87" s="72">
        <v>145894</v>
      </c>
      <c r="AJ87" s="72">
        <v>145894</v>
      </c>
      <c r="AK87" s="73">
        <v>0</v>
      </c>
      <c r="AL87" s="73">
        <v>0</v>
      </c>
      <c r="AM87" s="73">
        <v>0</v>
      </c>
      <c r="AN87" s="73">
        <v>0</v>
      </c>
      <c r="AO87" s="73">
        <v>0</v>
      </c>
      <c r="AP87" s="73">
        <v>0</v>
      </c>
      <c r="AQ87" s="73">
        <v>0</v>
      </c>
      <c r="AR87" s="73">
        <v>0</v>
      </c>
      <c r="AS87" s="73"/>
      <c r="AT87" s="73"/>
      <c r="AU87" s="73">
        <v>145894</v>
      </c>
      <c r="AV87" s="73"/>
      <c r="AW87" s="110">
        <f t="shared" si="2"/>
        <v>145894</v>
      </c>
      <c r="AX87" s="111" t="str">
        <f t="shared" si="3"/>
        <v>OK</v>
      </c>
    </row>
    <row r="88" spans="1:50" s="74" customFormat="1" ht="15">
      <c r="A88" s="62" t="s">
        <v>57</v>
      </c>
      <c r="B88" s="62" t="s">
        <v>58</v>
      </c>
      <c r="C88" s="62" t="s">
        <v>59</v>
      </c>
      <c r="D88" s="62" t="s">
        <v>60</v>
      </c>
      <c r="E88" s="62" t="s">
        <v>61</v>
      </c>
      <c r="F88" s="62" t="s">
        <v>155</v>
      </c>
      <c r="G88" s="62" t="s">
        <v>155</v>
      </c>
      <c r="H88" s="62" t="s">
        <v>64</v>
      </c>
      <c r="I88" s="83">
        <v>0.995</v>
      </c>
      <c r="J88" s="62" t="s">
        <v>156</v>
      </c>
      <c r="K88" s="62" t="s">
        <v>66</v>
      </c>
      <c r="L88" s="64" t="s">
        <v>67</v>
      </c>
      <c r="M88" s="62" t="s">
        <v>157</v>
      </c>
      <c r="N88" s="62" t="s">
        <v>158</v>
      </c>
      <c r="O88" s="62" t="s">
        <v>302</v>
      </c>
      <c r="P88" s="65" t="s">
        <v>160</v>
      </c>
      <c r="Q88" s="66" t="s">
        <v>72</v>
      </c>
      <c r="R88" s="67">
        <v>1</v>
      </c>
      <c r="S88" s="66" t="s">
        <v>73</v>
      </c>
      <c r="T88" s="68" t="s">
        <v>161</v>
      </c>
      <c r="U88" s="64" t="s">
        <v>162</v>
      </c>
      <c r="V88" s="69" t="s">
        <v>76</v>
      </c>
      <c r="W88" s="69" t="s">
        <v>77</v>
      </c>
      <c r="X88" s="68" t="s">
        <v>163</v>
      </c>
      <c r="Y88" s="62" t="s">
        <v>164</v>
      </c>
      <c r="Z88" s="70">
        <v>0</v>
      </c>
      <c r="AA88" s="70">
        <v>0</v>
      </c>
      <c r="AB88" s="70">
        <v>916</v>
      </c>
      <c r="AC88" s="71" t="s">
        <v>80</v>
      </c>
      <c r="AD88" s="69" t="s">
        <v>78</v>
      </c>
      <c r="AE88" s="66" t="s">
        <v>81</v>
      </c>
      <c r="AF88" s="68" t="s">
        <v>82</v>
      </c>
      <c r="AG88" s="66">
        <v>530702</v>
      </c>
      <c r="AH88" s="62" t="s">
        <v>167</v>
      </c>
      <c r="AI88" s="72">
        <v>35000</v>
      </c>
      <c r="AJ88" s="72">
        <v>35000</v>
      </c>
      <c r="AK88" s="73">
        <v>0</v>
      </c>
      <c r="AL88" s="73">
        <v>0</v>
      </c>
      <c r="AM88" s="73">
        <v>0</v>
      </c>
      <c r="AN88" s="73">
        <v>0</v>
      </c>
      <c r="AO88" s="73">
        <v>0</v>
      </c>
      <c r="AP88" s="73">
        <v>0</v>
      </c>
      <c r="AQ88" s="73">
        <v>0</v>
      </c>
      <c r="AR88" s="73">
        <v>0</v>
      </c>
      <c r="AS88" s="73">
        <v>0</v>
      </c>
      <c r="AT88" s="73">
        <v>0</v>
      </c>
      <c r="AU88" s="73">
        <v>35000</v>
      </c>
      <c r="AV88" s="73">
        <v>0</v>
      </c>
      <c r="AW88" s="110">
        <f t="shared" si="2"/>
        <v>35000</v>
      </c>
      <c r="AX88" s="111" t="str">
        <f t="shared" si="3"/>
        <v>OK</v>
      </c>
    </row>
    <row r="89" spans="1:50" s="74" customFormat="1" ht="15">
      <c r="A89" s="62" t="s">
        <v>57</v>
      </c>
      <c r="B89" s="62" t="s">
        <v>58</v>
      </c>
      <c r="C89" s="62" t="s">
        <v>59</v>
      </c>
      <c r="D89" s="62" t="s">
        <v>60</v>
      </c>
      <c r="E89" s="62" t="s">
        <v>61</v>
      </c>
      <c r="F89" s="62" t="s">
        <v>155</v>
      </c>
      <c r="G89" s="62" t="s">
        <v>155</v>
      </c>
      <c r="H89" s="62" t="s">
        <v>64</v>
      </c>
      <c r="I89" s="83">
        <v>0.995</v>
      </c>
      <c r="J89" s="62" t="s">
        <v>156</v>
      </c>
      <c r="K89" s="62" t="s">
        <v>66</v>
      </c>
      <c r="L89" s="64" t="s">
        <v>67</v>
      </c>
      <c r="M89" s="62" t="s">
        <v>157</v>
      </c>
      <c r="N89" s="62" t="s">
        <v>158</v>
      </c>
      <c r="O89" s="62" t="s">
        <v>303</v>
      </c>
      <c r="P89" s="65" t="s">
        <v>160</v>
      </c>
      <c r="Q89" s="66" t="s">
        <v>72</v>
      </c>
      <c r="R89" s="67">
        <v>1</v>
      </c>
      <c r="S89" s="66" t="s">
        <v>73</v>
      </c>
      <c r="T89" s="68" t="s">
        <v>161</v>
      </c>
      <c r="U89" s="64" t="s">
        <v>162</v>
      </c>
      <c r="V89" s="69" t="s">
        <v>76</v>
      </c>
      <c r="W89" s="69" t="s">
        <v>77</v>
      </c>
      <c r="X89" s="68" t="s">
        <v>163</v>
      </c>
      <c r="Y89" s="62" t="s">
        <v>164</v>
      </c>
      <c r="Z89" s="70">
        <v>0</v>
      </c>
      <c r="AA89" s="70">
        <v>0</v>
      </c>
      <c r="AB89" s="70">
        <v>916</v>
      </c>
      <c r="AC89" s="71" t="s">
        <v>80</v>
      </c>
      <c r="AD89" s="69" t="s">
        <v>78</v>
      </c>
      <c r="AE89" s="66" t="s">
        <v>81</v>
      </c>
      <c r="AF89" s="68" t="s">
        <v>82</v>
      </c>
      <c r="AG89" s="66">
        <v>530704</v>
      </c>
      <c r="AH89" s="62" t="s">
        <v>167</v>
      </c>
      <c r="AI89" s="72">
        <v>287555.25</v>
      </c>
      <c r="AJ89" s="72">
        <v>287555.25</v>
      </c>
      <c r="AK89" s="73">
        <v>0</v>
      </c>
      <c r="AL89" s="73">
        <v>0</v>
      </c>
      <c r="AM89" s="73">
        <v>0</v>
      </c>
      <c r="AN89" s="73">
        <v>0</v>
      </c>
      <c r="AO89" s="73">
        <v>0</v>
      </c>
      <c r="AP89" s="73">
        <v>0</v>
      </c>
      <c r="AQ89" s="73">
        <v>0</v>
      </c>
      <c r="AR89" s="73">
        <v>0</v>
      </c>
      <c r="AS89" s="73">
        <v>0</v>
      </c>
      <c r="AT89" s="73">
        <v>0</v>
      </c>
      <c r="AU89" s="73">
        <v>287555.25</v>
      </c>
      <c r="AV89" s="73">
        <v>0</v>
      </c>
      <c r="AW89" s="110">
        <f t="shared" si="2"/>
        <v>287555.25</v>
      </c>
      <c r="AX89" s="111" t="str">
        <f t="shared" si="3"/>
        <v>OK</v>
      </c>
    </row>
    <row r="90" spans="1:50" s="74" customFormat="1" ht="15">
      <c r="A90" s="62" t="s">
        <v>57</v>
      </c>
      <c r="B90" s="62" t="s">
        <v>58</v>
      </c>
      <c r="C90" s="62" t="s">
        <v>59</v>
      </c>
      <c r="D90" s="62" t="s">
        <v>60</v>
      </c>
      <c r="E90" s="62" t="s">
        <v>61</v>
      </c>
      <c r="F90" s="62" t="s">
        <v>155</v>
      </c>
      <c r="G90" s="62" t="s">
        <v>155</v>
      </c>
      <c r="H90" s="62" t="s">
        <v>64</v>
      </c>
      <c r="I90" s="83">
        <v>0.995</v>
      </c>
      <c r="J90" s="62" t="s">
        <v>156</v>
      </c>
      <c r="K90" s="62" t="s">
        <v>66</v>
      </c>
      <c r="L90" s="64" t="s">
        <v>67</v>
      </c>
      <c r="M90" s="62" t="s">
        <v>157</v>
      </c>
      <c r="N90" s="62" t="s">
        <v>158</v>
      </c>
      <c r="O90" s="62" t="s">
        <v>168</v>
      </c>
      <c r="P90" s="65" t="s">
        <v>160</v>
      </c>
      <c r="Q90" s="66" t="s">
        <v>72</v>
      </c>
      <c r="R90" s="67">
        <v>1</v>
      </c>
      <c r="S90" s="66" t="s">
        <v>73</v>
      </c>
      <c r="T90" s="68" t="s">
        <v>161</v>
      </c>
      <c r="U90" s="64" t="s">
        <v>162</v>
      </c>
      <c r="V90" s="69" t="s">
        <v>76</v>
      </c>
      <c r="W90" s="69" t="s">
        <v>77</v>
      </c>
      <c r="X90" s="68" t="s">
        <v>163</v>
      </c>
      <c r="Y90" s="62" t="s">
        <v>164</v>
      </c>
      <c r="Z90" s="70">
        <v>0</v>
      </c>
      <c r="AA90" s="70">
        <v>0</v>
      </c>
      <c r="AB90" s="70">
        <v>916</v>
      </c>
      <c r="AC90" s="71" t="s">
        <v>80</v>
      </c>
      <c r="AD90" s="69" t="s">
        <v>78</v>
      </c>
      <c r="AE90" s="66" t="s">
        <v>81</v>
      </c>
      <c r="AF90" s="68" t="s">
        <v>82</v>
      </c>
      <c r="AG90" s="66">
        <v>530704</v>
      </c>
      <c r="AH90" s="62" t="s">
        <v>167</v>
      </c>
      <c r="AI90" s="72">
        <v>7000</v>
      </c>
      <c r="AJ90" s="72">
        <v>7000</v>
      </c>
      <c r="AK90" s="73">
        <v>0</v>
      </c>
      <c r="AL90" s="73">
        <v>0</v>
      </c>
      <c r="AM90" s="73">
        <v>0</v>
      </c>
      <c r="AN90" s="73">
        <v>0</v>
      </c>
      <c r="AO90" s="73">
        <v>7000</v>
      </c>
      <c r="AP90" s="73">
        <v>0</v>
      </c>
      <c r="AQ90" s="73">
        <v>0</v>
      </c>
      <c r="AR90" s="73">
        <v>0</v>
      </c>
      <c r="AS90" s="73">
        <v>0</v>
      </c>
      <c r="AT90" s="73">
        <v>0</v>
      </c>
      <c r="AU90" s="73">
        <v>0</v>
      </c>
      <c r="AV90" s="73">
        <v>0</v>
      </c>
      <c r="AW90" s="110">
        <f t="shared" si="2"/>
        <v>7000</v>
      </c>
      <c r="AX90" s="111" t="str">
        <f t="shared" si="3"/>
        <v>OK</v>
      </c>
    </row>
    <row r="91" spans="1:50" s="74" customFormat="1" ht="15" customHeight="1">
      <c r="A91" s="62" t="s">
        <v>57</v>
      </c>
      <c r="B91" s="62" t="s">
        <v>58</v>
      </c>
      <c r="C91" s="62" t="s">
        <v>59</v>
      </c>
      <c r="D91" s="62" t="s">
        <v>60</v>
      </c>
      <c r="E91" s="62" t="s">
        <v>61</v>
      </c>
      <c r="F91" s="62" t="s">
        <v>155</v>
      </c>
      <c r="G91" s="62" t="s">
        <v>155</v>
      </c>
      <c r="H91" s="62" t="s">
        <v>64</v>
      </c>
      <c r="I91" s="83">
        <v>0.995</v>
      </c>
      <c r="J91" s="62" t="s">
        <v>156</v>
      </c>
      <c r="K91" s="62" t="s">
        <v>66</v>
      </c>
      <c r="L91" s="64" t="s">
        <v>67</v>
      </c>
      <c r="M91" s="62" t="s">
        <v>157</v>
      </c>
      <c r="N91" s="62" t="s">
        <v>158</v>
      </c>
      <c r="O91" s="62" t="s">
        <v>169</v>
      </c>
      <c r="P91" s="65" t="s">
        <v>160</v>
      </c>
      <c r="Q91" s="66" t="s">
        <v>72</v>
      </c>
      <c r="R91" s="67">
        <v>1</v>
      </c>
      <c r="S91" s="66" t="s">
        <v>73</v>
      </c>
      <c r="T91" s="68" t="s">
        <v>161</v>
      </c>
      <c r="U91" s="64" t="s">
        <v>162</v>
      </c>
      <c r="V91" s="69" t="s">
        <v>76</v>
      </c>
      <c r="W91" s="69" t="s">
        <v>77</v>
      </c>
      <c r="X91" s="68" t="s">
        <v>163</v>
      </c>
      <c r="Y91" s="62" t="s">
        <v>164</v>
      </c>
      <c r="Z91" s="70">
        <v>0</v>
      </c>
      <c r="AA91" s="70">
        <v>0</v>
      </c>
      <c r="AB91" s="70">
        <v>916</v>
      </c>
      <c r="AC91" s="71" t="s">
        <v>80</v>
      </c>
      <c r="AD91" s="69" t="s">
        <v>78</v>
      </c>
      <c r="AE91" s="66" t="s">
        <v>81</v>
      </c>
      <c r="AF91" s="68" t="s">
        <v>82</v>
      </c>
      <c r="AG91" s="66">
        <v>530704</v>
      </c>
      <c r="AH91" s="62" t="s">
        <v>167</v>
      </c>
      <c r="AI91" s="72">
        <v>13697.76</v>
      </c>
      <c r="AJ91" s="72">
        <v>13697.76</v>
      </c>
      <c r="AK91" s="73">
        <v>0</v>
      </c>
      <c r="AL91" s="73">
        <v>0</v>
      </c>
      <c r="AM91" s="73">
        <v>0</v>
      </c>
      <c r="AN91" s="73">
        <v>0</v>
      </c>
      <c r="AO91" s="73">
        <v>0</v>
      </c>
      <c r="AP91" s="73">
        <v>0</v>
      </c>
      <c r="AQ91" s="73">
        <v>0</v>
      </c>
      <c r="AR91" s="73">
        <v>0</v>
      </c>
      <c r="AS91" s="73">
        <v>13697.76</v>
      </c>
      <c r="AT91" s="73">
        <v>0</v>
      </c>
      <c r="AU91" s="73">
        <v>0</v>
      </c>
      <c r="AV91" s="73">
        <v>0</v>
      </c>
      <c r="AW91" s="110">
        <f t="shared" si="2"/>
        <v>13697.76</v>
      </c>
      <c r="AX91" s="111" t="str">
        <f t="shared" si="3"/>
        <v>OK</v>
      </c>
    </row>
    <row r="92" spans="1:50" s="74" customFormat="1" ht="15">
      <c r="A92" s="62" t="s">
        <v>57</v>
      </c>
      <c r="B92" s="62" t="s">
        <v>58</v>
      </c>
      <c r="C92" s="62" t="s">
        <v>59</v>
      </c>
      <c r="D92" s="62" t="s">
        <v>60</v>
      </c>
      <c r="E92" s="62" t="s">
        <v>61</v>
      </c>
      <c r="F92" s="62" t="s">
        <v>155</v>
      </c>
      <c r="G92" s="62" t="s">
        <v>155</v>
      </c>
      <c r="H92" s="62" t="s">
        <v>64</v>
      </c>
      <c r="I92" s="83">
        <v>0.995</v>
      </c>
      <c r="J92" s="62" t="s">
        <v>156</v>
      </c>
      <c r="K92" s="62" t="s">
        <v>66</v>
      </c>
      <c r="L92" s="64" t="s">
        <v>67</v>
      </c>
      <c r="M92" s="62" t="s">
        <v>157</v>
      </c>
      <c r="N92" s="62" t="s">
        <v>158</v>
      </c>
      <c r="O92" s="62" t="s">
        <v>166</v>
      </c>
      <c r="P92" s="65" t="s">
        <v>160</v>
      </c>
      <c r="Q92" s="66" t="s">
        <v>72</v>
      </c>
      <c r="R92" s="67">
        <v>1</v>
      </c>
      <c r="S92" s="66" t="s">
        <v>73</v>
      </c>
      <c r="T92" s="68" t="s">
        <v>161</v>
      </c>
      <c r="U92" s="64" t="s">
        <v>162</v>
      </c>
      <c r="V92" s="69" t="s">
        <v>76</v>
      </c>
      <c r="W92" s="69" t="s">
        <v>77</v>
      </c>
      <c r="X92" s="68" t="s">
        <v>163</v>
      </c>
      <c r="Y92" s="62" t="s">
        <v>164</v>
      </c>
      <c r="Z92" s="70">
        <v>0</v>
      </c>
      <c r="AA92" s="70">
        <v>0</v>
      </c>
      <c r="AB92" s="70">
        <v>916</v>
      </c>
      <c r="AC92" s="71" t="s">
        <v>80</v>
      </c>
      <c r="AD92" s="69" t="s">
        <v>78</v>
      </c>
      <c r="AE92" s="66" t="s">
        <v>81</v>
      </c>
      <c r="AF92" s="68" t="s">
        <v>82</v>
      </c>
      <c r="AG92" s="68">
        <v>530813</v>
      </c>
      <c r="AH92" s="62" t="s">
        <v>118</v>
      </c>
      <c r="AI92" s="72">
        <v>56448</v>
      </c>
      <c r="AJ92" s="72">
        <v>56448</v>
      </c>
      <c r="AK92" s="73">
        <v>0</v>
      </c>
      <c r="AL92" s="73">
        <v>0</v>
      </c>
      <c r="AM92" s="73">
        <v>0</v>
      </c>
      <c r="AN92" s="73">
        <v>0</v>
      </c>
      <c r="AO92" s="73">
        <v>0</v>
      </c>
      <c r="AP92" s="73">
        <v>0</v>
      </c>
      <c r="AQ92" s="73">
        <v>0</v>
      </c>
      <c r="AR92" s="73">
        <v>0</v>
      </c>
      <c r="AS92" s="73">
        <v>18816</v>
      </c>
      <c r="AT92" s="73">
        <v>18816</v>
      </c>
      <c r="AU92" s="73">
        <v>0</v>
      </c>
      <c r="AV92" s="73">
        <v>18816</v>
      </c>
      <c r="AW92" s="110">
        <f t="shared" si="2"/>
        <v>56448</v>
      </c>
      <c r="AX92" s="111" t="str">
        <f t="shared" si="3"/>
        <v>OK</v>
      </c>
    </row>
    <row r="93" spans="1:50" s="74" customFormat="1" ht="15">
      <c r="A93" s="62" t="s">
        <v>57</v>
      </c>
      <c r="B93" s="62" t="s">
        <v>58</v>
      </c>
      <c r="C93" s="62" t="s">
        <v>59</v>
      </c>
      <c r="D93" s="62" t="s">
        <v>60</v>
      </c>
      <c r="E93" s="62" t="s">
        <v>61</v>
      </c>
      <c r="F93" s="62" t="s">
        <v>155</v>
      </c>
      <c r="G93" s="62" t="s">
        <v>155</v>
      </c>
      <c r="H93" s="62" t="s">
        <v>64</v>
      </c>
      <c r="I93" s="83">
        <v>0.995</v>
      </c>
      <c r="J93" s="62" t="s">
        <v>156</v>
      </c>
      <c r="K93" s="62" t="s">
        <v>66</v>
      </c>
      <c r="L93" s="64" t="s">
        <v>67</v>
      </c>
      <c r="M93" s="62" t="s">
        <v>157</v>
      </c>
      <c r="N93" s="62" t="s">
        <v>158</v>
      </c>
      <c r="O93" s="62" t="s">
        <v>170</v>
      </c>
      <c r="P93" s="65" t="s">
        <v>160</v>
      </c>
      <c r="Q93" s="66" t="s">
        <v>72</v>
      </c>
      <c r="R93" s="67">
        <v>1</v>
      </c>
      <c r="S93" s="66" t="s">
        <v>73</v>
      </c>
      <c r="T93" s="68" t="s">
        <v>161</v>
      </c>
      <c r="U93" s="64" t="s">
        <v>162</v>
      </c>
      <c r="V93" s="69" t="s">
        <v>76</v>
      </c>
      <c r="W93" s="69" t="s">
        <v>77</v>
      </c>
      <c r="X93" s="68" t="s">
        <v>163</v>
      </c>
      <c r="Y93" s="62" t="s">
        <v>164</v>
      </c>
      <c r="Z93" s="70">
        <v>0</v>
      </c>
      <c r="AA93" s="70">
        <v>0</v>
      </c>
      <c r="AB93" s="70">
        <v>916</v>
      </c>
      <c r="AC93" s="71" t="s">
        <v>80</v>
      </c>
      <c r="AD93" s="69" t="s">
        <v>78</v>
      </c>
      <c r="AE93" s="66" t="s">
        <v>81</v>
      </c>
      <c r="AF93" s="68" t="s">
        <v>82</v>
      </c>
      <c r="AG93" s="66">
        <v>530813</v>
      </c>
      <c r="AH93" s="62" t="s">
        <v>118</v>
      </c>
      <c r="AI93" s="72">
        <v>1243.86</v>
      </c>
      <c r="AJ93" s="72">
        <v>1243.86</v>
      </c>
      <c r="AK93" s="73">
        <v>0</v>
      </c>
      <c r="AL93" s="73">
        <v>0</v>
      </c>
      <c r="AM93" s="73">
        <v>0</v>
      </c>
      <c r="AN93" s="73">
        <v>0</v>
      </c>
      <c r="AO93" s="73">
        <v>0</v>
      </c>
      <c r="AP93" s="73">
        <v>0</v>
      </c>
      <c r="AQ93" s="73">
        <v>0</v>
      </c>
      <c r="AR93" s="73">
        <v>0</v>
      </c>
      <c r="AS93" s="73">
        <v>0</v>
      </c>
      <c r="AT93" s="73">
        <v>0</v>
      </c>
      <c r="AU93" s="73">
        <v>1243.86</v>
      </c>
      <c r="AV93" s="73">
        <v>0</v>
      </c>
      <c r="AW93" s="110">
        <f t="shared" si="2"/>
        <v>1243.86</v>
      </c>
      <c r="AX93" s="111" t="str">
        <f t="shared" si="3"/>
        <v>OK</v>
      </c>
    </row>
    <row r="94" spans="1:50" s="74" customFormat="1" ht="15">
      <c r="A94" s="62" t="s">
        <v>57</v>
      </c>
      <c r="B94" s="62" t="s">
        <v>58</v>
      </c>
      <c r="C94" s="62" t="s">
        <v>59</v>
      </c>
      <c r="D94" s="62" t="s">
        <v>60</v>
      </c>
      <c r="E94" s="62" t="s">
        <v>61</v>
      </c>
      <c r="F94" s="62" t="s">
        <v>155</v>
      </c>
      <c r="G94" s="62" t="s">
        <v>155</v>
      </c>
      <c r="H94" s="62" t="s">
        <v>64</v>
      </c>
      <c r="I94" s="83">
        <v>0.995</v>
      </c>
      <c r="J94" s="62" t="s">
        <v>156</v>
      </c>
      <c r="K94" s="62" t="s">
        <v>66</v>
      </c>
      <c r="L94" s="64" t="s">
        <v>67</v>
      </c>
      <c r="M94" s="62" t="s">
        <v>157</v>
      </c>
      <c r="N94" s="62" t="s">
        <v>158</v>
      </c>
      <c r="O94" s="62" t="s">
        <v>171</v>
      </c>
      <c r="P94" s="65" t="s">
        <v>160</v>
      </c>
      <c r="Q94" s="66" t="s">
        <v>72</v>
      </c>
      <c r="R94" s="67">
        <v>1</v>
      </c>
      <c r="S94" s="66" t="s">
        <v>73</v>
      </c>
      <c r="T94" s="68" t="s">
        <v>161</v>
      </c>
      <c r="U94" s="64" t="s">
        <v>162</v>
      </c>
      <c r="V94" s="69" t="s">
        <v>76</v>
      </c>
      <c r="W94" s="69" t="s">
        <v>77</v>
      </c>
      <c r="X94" s="68" t="s">
        <v>163</v>
      </c>
      <c r="Y94" s="62" t="s">
        <v>164</v>
      </c>
      <c r="Z94" s="70">
        <v>0</v>
      </c>
      <c r="AA94" s="70">
        <v>0</v>
      </c>
      <c r="AB94" s="70">
        <v>916</v>
      </c>
      <c r="AC94" s="71" t="s">
        <v>80</v>
      </c>
      <c r="AD94" s="69" t="s">
        <v>78</v>
      </c>
      <c r="AE94" s="66" t="s">
        <v>81</v>
      </c>
      <c r="AF94" s="68" t="s">
        <v>82</v>
      </c>
      <c r="AG94" s="66">
        <v>530813</v>
      </c>
      <c r="AH94" s="62" t="s">
        <v>118</v>
      </c>
      <c r="AI94" s="72">
        <v>1440</v>
      </c>
      <c r="AJ94" s="72">
        <v>1440</v>
      </c>
      <c r="AK94" s="73">
        <v>0</v>
      </c>
      <c r="AL94" s="73">
        <v>0</v>
      </c>
      <c r="AM94" s="73">
        <v>0</v>
      </c>
      <c r="AN94" s="73">
        <v>0</v>
      </c>
      <c r="AO94" s="73">
        <v>0</v>
      </c>
      <c r="AP94" s="73">
        <v>0</v>
      </c>
      <c r="AQ94" s="73">
        <v>0</v>
      </c>
      <c r="AR94" s="73">
        <v>0</v>
      </c>
      <c r="AS94" s="73">
        <v>0</v>
      </c>
      <c r="AT94" s="73">
        <v>1440</v>
      </c>
      <c r="AU94" s="73">
        <v>0</v>
      </c>
      <c r="AV94" s="73">
        <v>0</v>
      </c>
      <c r="AW94" s="110">
        <f t="shared" si="2"/>
        <v>1440</v>
      </c>
      <c r="AX94" s="111" t="str">
        <f t="shared" si="3"/>
        <v>OK</v>
      </c>
    </row>
    <row r="95" spans="1:50" s="74" customFormat="1" ht="15">
      <c r="A95" s="62" t="s">
        <v>57</v>
      </c>
      <c r="B95" s="62" t="s">
        <v>58</v>
      </c>
      <c r="C95" s="62" t="s">
        <v>59</v>
      </c>
      <c r="D95" s="62" t="s">
        <v>60</v>
      </c>
      <c r="E95" s="62" t="s">
        <v>61</v>
      </c>
      <c r="F95" s="62" t="s">
        <v>155</v>
      </c>
      <c r="G95" s="62" t="s">
        <v>155</v>
      </c>
      <c r="H95" s="62" t="s">
        <v>64</v>
      </c>
      <c r="I95" s="83">
        <v>0.995</v>
      </c>
      <c r="J95" s="62" t="s">
        <v>156</v>
      </c>
      <c r="K95" s="62" t="s">
        <v>66</v>
      </c>
      <c r="L95" s="64" t="s">
        <v>67</v>
      </c>
      <c r="M95" s="62" t="s">
        <v>157</v>
      </c>
      <c r="N95" s="62" t="s">
        <v>158</v>
      </c>
      <c r="O95" s="62" t="s">
        <v>172</v>
      </c>
      <c r="P95" s="65" t="s">
        <v>160</v>
      </c>
      <c r="Q95" s="66" t="s">
        <v>72</v>
      </c>
      <c r="R95" s="67">
        <v>1</v>
      </c>
      <c r="S95" s="66" t="s">
        <v>73</v>
      </c>
      <c r="T95" s="68" t="s">
        <v>161</v>
      </c>
      <c r="U95" s="64" t="s">
        <v>162</v>
      </c>
      <c r="V95" s="69" t="s">
        <v>76</v>
      </c>
      <c r="W95" s="69" t="s">
        <v>77</v>
      </c>
      <c r="X95" s="68" t="s">
        <v>163</v>
      </c>
      <c r="Y95" s="62" t="s">
        <v>164</v>
      </c>
      <c r="Z95" s="70">
        <v>0</v>
      </c>
      <c r="AA95" s="70">
        <v>0</v>
      </c>
      <c r="AB95" s="70">
        <v>916</v>
      </c>
      <c r="AC95" s="71" t="s">
        <v>80</v>
      </c>
      <c r="AD95" s="69" t="s">
        <v>78</v>
      </c>
      <c r="AE95" s="66" t="s">
        <v>81</v>
      </c>
      <c r="AF95" s="68" t="s">
        <v>82</v>
      </c>
      <c r="AG95" s="66">
        <v>530813</v>
      </c>
      <c r="AH95" s="62" t="s">
        <v>118</v>
      </c>
      <c r="AI95" s="72">
        <v>7000</v>
      </c>
      <c r="AJ95" s="72">
        <v>7000</v>
      </c>
      <c r="AK95" s="73">
        <v>0</v>
      </c>
      <c r="AL95" s="73">
        <v>0</v>
      </c>
      <c r="AM95" s="73">
        <v>0</v>
      </c>
      <c r="AN95" s="73">
        <v>0</v>
      </c>
      <c r="AO95" s="73">
        <v>0</v>
      </c>
      <c r="AP95" s="73">
        <v>0</v>
      </c>
      <c r="AQ95" s="73">
        <v>0</v>
      </c>
      <c r="AR95" s="73">
        <v>0</v>
      </c>
      <c r="AS95" s="73">
        <v>7000</v>
      </c>
      <c r="AT95" s="73">
        <v>0</v>
      </c>
      <c r="AU95" s="73">
        <v>0</v>
      </c>
      <c r="AV95" s="73">
        <v>0</v>
      </c>
      <c r="AW95" s="110">
        <f t="shared" si="2"/>
        <v>7000</v>
      </c>
      <c r="AX95" s="111" t="str">
        <f t="shared" si="3"/>
        <v>OK</v>
      </c>
    </row>
    <row r="96" spans="1:50" s="74" customFormat="1" ht="15">
      <c r="A96" s="62" t="s">
        <v>57</v>
      </c>
      <c r="B96" s="62" t="s">
        <v>58</v>
      </c>
      <c r="C96" s="62" t="s">
        <v>59</v>
      </c>
      <c r="D96" s="62" t="s">
        <v>60</v>
      </c>
      <c r="E96" s="62" t="s">
        <v>61</v>
      </c>
      <c r="F96" s="62" t="s">
        <v>155</v>
      </c>
      <c r="G96" s="62" t="s">
        <v>155</v>
      </c>
      <c r="H96" s="62" t="s">
        <v>64</v>
      </c>
      <c r="I96" s="83">
        <v>0.995</v>
      </c>
      <c r="J96" s="62" t="s">
        <v>156</v>
      </c>
      <c r="K96" s="62" t="s">
        <v>66</v>
      </c>
      <c r="L96" s="64" t="s">
        <v>67</v>
      </c>
      <c r="M96" s="62" t="s">
        <v>157</v>
      </c>
      <c r="N96" s="62" t="s">
        <v>158</v>
      </c>
      <c r="O96" s="62" t="s">
        <v>173</v>
      </c>
      <c r="P96" s="65" t="s">
        <v>160</v>
      </c>
      <c r="Q96" s="66" t="s">
        <v>72</v>
      </c>
      <c r="R96" s="67">
        <v>2</v>
      </c>
      <c r="S96" s="66" t="s">
        <v>73</v>
      </c>
      <c r="T96" s="68" t="s">
        <v>161</v>
      </c>
      <c r="U96" s="64" t="s">
        <v>162</v>
      </c>
      <c r="V96" s="69" t="s">
        <v>76</v>
      </c>
      <c r="W96" s="69" t="s">
        <v>77</v>
      </c>
      <c r="X96" s="68" t="s">
        <v>163</v>
      </c>
      <c r="Y96" s="62" t="s">
        <v>164</v>
      </c>
      <c r="Z96" s="70">
        <v>0</v>
      </c>
      <c r="AA96" s="70">
        <v>0</v>
      </c>
      <c r="AB96" s="70">
        <v>916</v>
      </c>
      <c r="AC96" s="71" t="s">
        <v>80</v>
      </c>
      <c r="AD96" s="69" t="s">
        <v>78</v>
      </c>
      <c r="AE96" s="66" t="s">
        <v>81</v>
      </c>
      <c r="AF96" s="68" t="s">
        <v>82</v>
      </c>
      <c r="AG96" s="66">
        <v>531404</v>
      </c>
      <c r="AH96" s="81" t="s">
        <v>147</v>
      </c>
      <c r="AI96" s="72">
        <v>0</v>
      </c>
      <c r="AJ96" s="72">
        <v>0</v>
      </c>
      <c r="AK96" s="73">
        <v>0</v>
      </c>
      <c r="AL96" s="73">
        <v>0</v>
      </c>
      <c r="AM96" s="73">
        <v>0</v>
      </c>
      <c r="AN96" s="73">
        <v>0</v>
      </c>
      <c r="AO96" s="73">
        <v>0</v>
      </c>
      <c r="AP96" s="73">
        <v>0</v>
      </c>
      <c r="AQ96" s="73">
        <v>0</v>
      </c>
      <c r="AR96" s="73">
        <v>0</v>
      </c>
      <c r="AS96" s="73">
        <v>0</v>
      </c>
      <c r="AT96" s="73">
        <v>0</v>
      </c>
      <c r="AU96" s="73">
        <v>0</v>
      </c>
      <c r="AV96" s="73">
        <v>0</v>
      </c>
      <c r="AW96" s="110">
        <f t="shared" si="2"/>
        <v>0</v>
      </c>
      <c r="AX96" s="111" t="str">
        <f t="shared" si="3"/>
        <v>OK</v>
      </c>
    </row>
    <row r="97" spans="1:50" s="74" customFormat="1" ht="15">
      <c r="A97" s="62" t="s">
        <v>57</v>
      </c>
      <c r="B97" s="62" t="s">
        <v>58</v>
      </c>
      <c r="C97" s="62" t="s">
        <v>59</v>
      </c>
      <c r="D97" s="62" t="s">
        <v>60</v>
      </c>
      <c r="E97" s="62" t="s">
        <v>61</v>
      </c>
      <c r="F97" s="62" t="s">
        <v>155</v>
      </c>
      <c r="G97" s="62" t="s">
        <v>155</v>
      </c>
      <c r="H97" s="62" t="s">
        <v>64</v>
      </c>
      <c r="I97" s="83">
        <v>0.995</v>
      </c>
      <c r="J97" s="62" t="s">
        <v>156</v>
      </c>
      <c r="K97" s="62" t="s">
        <v>66</v>
      </c>
      <c r="L97" s="64" t="s">
        <v>67</v>
      </c>
      <c r="M97" s="62" t="s">
        <v>157</v>
      </c>
      <c r="N97" s="62" t="s">
        <v>158</v>
      </c>
      <c r="O97" s="62" t="s">
        <v>174</v>
      </c>
      <c r="P97" s="65" t="s">
        <v>160</v>
      </c>
      <c r="Q97" s="66" t="s">
        <v>72</v>
      </c>
      <c r="R97" s="67">
        <v>2</v>
      </c>
      <c r="S97" s="66" t="s">
        <v>73</v>
      </c>
      <c r="T97" s="68" t="s">
        <v>161</v>
      </c>
      <c r="U97" s="64" t="s">
        <v>162</v>
      </c>
      <c r="V97" s="69" t="s">
        <v>76</v>
      </c>
      <c r="W97" s="69" t="s">
        <v>77</v>
      </c>
      <c r="X97" s="68" t="s">
        <v>163</v>
      </c>
      <c r="Y97" s="62" t="s">
        <v>164</v>
      </c>
      <c r="Z97" s="70">
        <v>0</v>
      </c>
      <c r="AA97" s="70">
        <v>0</v>
      </c>
      <c r="AB97" s="70">
        <v>916</v>
      </c>
      <c r="AC97" s="71" t="s">
        <v>80</v>
      </c>
      <c r="AD97" s="69" t="s">
        <v>78</v>
      </c>
      <c r="AE97" s="66" t="s">
        <v>81</v>
      </c>
      <c r="AF97" s="68" t="s">
        <v>82</v>
      </c>
      <c r="AG97" s="66">
        <v>531407</v>
      </c>
      <c r="AH97" s="62" t="s">
        <v>175</v>
      </c>
      <c r="AI97" s="72">
        <v>24000</v>
      </c>
      <c r="AJ97" s="72">
        <v>17000</v>
      </c>
      <c r="AK97" s="73">
        <v>0</v>
      </c>
      <c r="AL97" s="73">
        <v>0</v>
      </c>
      <c r="AM97" s="73">
        <v>0</v>
      </c>
      <c r="AN97" s="73">
        <v>0</v>
      </c>
      <c r="AO97" s="73">
        <v>0</v>
      </c>
      <c r="AP97" s="73">
        <v>0</v>
      </c>
      <c r="AQ97" s="73">
        <v>0</v>
      </c>
      <c r="AR97" s="73">
        <v>0</v>
      </c>
      <c r="AS97" s="73">
        <v>0</v>
      </c>
      <c r="AT97" s="73">
        <v>17000</v>
      </c>
      <c r="AU97" s="73">
        <v>0</v>
      </c>
      <c r="AV97" s="73">
        <v>0</v>
      </c>
      <c r="AW97" s="110">
        <f t="shared" si="2"/>
        <v>17000</v>
      </c>
      <c r="AX97" s="111" t="str">
        <f t="shared" si="3"/>
        <v>OK</v>
      </c>
    </row>
    <row r="98" spans="1:50" s="74" customFormat="1" ht="15">
      <c r="A98" s="62" t="s">
        <v>57</v>
      </c>
      <c r="B98" s="62" t="s">
        <v>58</v>
      </c>
      <c r="C98" s="62" t="s">
        <v>59</v>
      </c>
      <c r="D98" s="62" t="s">
        <v>60</v>
      </c>
      <c r="E98" s="62" t="s">
        <v>61</v>
      </c>
      <c r="F98" s="62" t="s">
        <v>270</v>
      </c>
      <c r="G98" s="62" t="s">
        <v>294</v>
      </c>
      <c r="H98" s="62" t="s">
        <v>64</v>
      </c>
      <c r="I98" s="63">
        <v>0.8</v>
      </c>
      <c r="J98" s="82" t="s">
        <v>271</v>
      </c>
      <c r="K98" s="62" t="s">
        <v>66</v>
      </c>
      <c r="L98" s="64" t="s">
        <v>67</v>
      </c>
      <c r="M98" s="62" t="s">
        <v>176</v>
      </c>
      <c r="N98" s="62" t="s">
        <v>69</v>
      </c>
      <c r="O98" s="62" t="s">
        <v>276</v>
      </c>
      <c r="P98" s="65" t="s">
        <v>277</v>
      </c>
      <c r="Q98" s="67" t="s">
        <v>72</v>
      </c>
      <c r="R98" s="66">
        <v>1</v>
      </c>
      <c r="S98" s="66" t="s">
        <v>73</v>
      </c>
      <c r="T98" s="68" t="s">
        <v>74</v>
      </c>
      <c r="U98" s="62" t="s">
        <v>75</v>
      </c>
      <c r="V98" s="69" t="s">
        <v>76</v>
      </c>
      <c r="W98" s="69" t="s">
        <v>77</v>
      </c>
      <c r="X98" s="69" t="s">
        <v>78</v>
      </c>
      <c r="Y98" s="71" t="s">
        <v>79</v>
      </c>
      <c r="Z98" s="70">
        <v>0</v>
      </c>
      <c r="AA98" s="70">
        <v>0</v>
      </c>
      <c r="AB98" s="70">
        <v>1200</v>
      </c>
      <c r="AC98" s="68" t="s">
        <v>178</v>
      </c>
      <c r="AD98" s="69" t="s">
        <v>78</v>
      </c>
      <c r="AE98" s="66" t="s">
        <v>81</v>
      </c>
      <c r="AF98" s="86">
        <v>510000</v>
      </c>
      <c r="AG98" s="66">
        <v>510105</v>
      </c>
      <c r="AH98" s="62" t="s">
        <v>278</v>
      </c>
      <c r="AI98" s="72">
        <v>129471.2</v>
      </c>
      <c r="AJ98" s="72">
        <v>129471.2</v>
      </c>
      <c r="AK98" s="73">
        <v>10796</v>
      </c>
      <c r="AL98" s="73">
        <v>10796</v>
      </c>
      <c r="AM98" s="73">
        <v>10796</v>
      </c>
      <c r="AN98" s="73">
        <v>10796</v>
      </c>
      <c r="AO98" s="73">
        <v>10796</v>
      </c>
      <c r="AP98" s="73">
        <v>10796</v>
      </c>
      <c r="AQ98" s="73">
        <v>10796</v>
      </c>
      <c r="AR98" s="73">
        <v>10796</v>
      </c>
      <c r="AS98" s="73">
        <v>10796</v>
      </c>
      <c r="AT98" s="73">
        <v>10796</v>
      </c>
      <c r="AU98" s="73">
        <v>10796</v>
      </c>
      <c r="AV98" s="73">
        <v>10715.2</v>
      </c>
      <c r="AW98" s="110">
        <f t="shared" si="2"/>
        <v>129471.2</v>
      </c>
      <c r="AX98" s="111" t="str">
        <f t="shared" si="3"/>
        <v>OK</v>
      </c>
    </row>
    <row r="99" spans="1:50" s="74" customFormat="1" ht="15">
      <c r="A99" s="62" t="s">
        <v>57</v>
      </c>
      <c r="B99" s="62" t="s">
        <v>58</v>
      </c>
      <c r="C99" s="62" t="s">
        <v>59</v>
      </c>
      <c r="D99" s="62" t="s">
        <v>60</v>
      </c>
      <c r="E99" s="62" t="s">
        <v>61</v>
      </c>
      <c r="F99" s="62" t="s">
        <v>270</v>
      </c>
      <c r="G99" s="62" t="s">
        <v>294</v>
      </c>
      <c r="H99" s="62" t="s">
        <v>64</v>
      </c>
      <c r="I99" s="63">
        <v>0.8</v>
      </c>
      <c r="J99" s="82" t="s">
        <v>271</v>
      </c>
      <c r="K99" s="62" t="s">
        <v>66</v>
      </c>
      <c r="L99" s="64" t="s">
        <v>67</v>
      </c>
      <c r="M99" s="62" t="s">
        <v>176</v>
      </c>
      <c r="N99" s="62" t="s">
        <v>69</v>
      </c>
      <c r="O99" s="62" t="s">
        <v>276</v>
      </c>
      <c r="P99" s="65" t="s">
        <v>277</v>
      </c>
      <c r="Q99" s="67" t="s">
        <v>72</v>
      </c>
      <c r="R99" s="66">
        <v>1</v>
      </c>
      <c r="S99" s="66" t="s">
        <v>73</v>
      </c>
      <c r="T99" s="68" t="s">
        <v>74</v>
      </c>
      <c r="U99" s="62" t="s">
        <v>75</v>
      </c>
      <c r="V99" s="69" t="s">
        <v>76</v>
      </c>
      <c r="W99" s="69" t="s">
        <v>77</v>
      </c>
      <c r="X99" s="69" t="s">
        <v>78</v>
      </c>
      <c r="Y99" s="71" t="s">
        <v>79</v>
      </c>
      <c r="Z99" s="70">
        <v>0</v>
      </c>
      <c r="AA99" s="70">
        <v>0</v>
      </c>
      <c r="AB99" s="70">
        <v>1200</v>
      </c>
      <c r="AC99" s="68" t="s">
        <v>178</v>
      </c>
      <c r="AD99" s="69" t="s">
        <v>78</v>
      </c>
      <c r="AE99" s="66" t="s">
        <v>81</v>
      </c>
      <c r="AF99" s="86">
        <v>510000</v>
      </c>
      <c r="AG99" s="66">
        <v>510106</v>
      </c>
      <c r="AH99" s="62" t="s">
        <v>279</v>
      </c>
      <c r="AI99" s="72">
        <v>28752</v>
      </c>
      <c r="AJ99" s="72">
        <v>28752</v>
      </c>
      <c r="AK99" s="73">
        <v>2396</v>
      </c>
      <c r="AL99" s="73">
        <v>2396</v>
      </c>
      <c r="AM99" s="73">
        <v>2396</v>
      </c>
      <c r="AN99" s="73">
        <v>2396</v>
      </c>
      <c r="AO99" s="73">
        <v>2396</v>
      </c>
      <c r="AP99" s="73">
        <v>2396</v>
      </c>
      <c r="AQ99" s="73">
        <v>2396</v>
      </c>
      <c r="AR99" s="73">
        <v>2396</v>
      </c>
      <c r="AS99" s="73">
        <v>2396</v>
      </c>
      <c r="AT99" s="73">
        <v>2396</v>
      </c>
      <c r="AU99" s="73">
        <v>2396</v>
      </c>
      <c r="AV99" s="73">
        <v>2396</v>
      </c>
      <c r="AW99" s="110">
        <f t="shared" si="2"/>
        <v>28752</v>
      </c>
      <c r="AX99" s="111" t="str">
        <f t="shared" si="3"/>
        <v>OK</v>
      </c>
    </row>
    <row r="100" spans="1:50" s="74" customFormat="1" ht="15">
      <c r="A100" s="62" t="s">
        <v>57</v>
      </c>
      <c r="B100" s="62" t="s">
        <v>58</v>
      </c>
      <c r="C100" s="62" t="s">
        <v>59</v>
      </c>
      <c r="D100" s="62" t="s">
        <v>60</v>
      </c>
      <c r="E100" s="62" t="s">
        <v>61</v>
      </c>
      <c r="F100" s="62" t="s">
        <v>270</v>
      </c>
      <c r="G100" s="62" t="s">
        <v>294</v>
      </c>
      <c r="H100" s="62" t="s">
        <v>64</v>
      </c>
      <c r="I100" s="63">
        <v>0.8</v>
      </c>
      <c r="J100" s="82" t="s">
        <v>271</v>
      </c>
      <c r="K100" s="62" t="s">
        <v>66</v>
      </c>
      <c r="L100" s="64" t="s">
        <v>67</v>
      </c>
      <c r="M100" s="62" t="s">
        <v>176</v>
      </c>
      <c r="N100" s="62" t="s">
        <v>69</v>
      </c>
      <c r="O100" s="62" t="s">
        <v>276</v>
      </c>
      <c r="P100" s="65" t="s">
        <v>277</v>
      </c>
      <c r="Q100" s="67" t="s">
        <v>72</v>
      </c>
      <c r="R100" s="66">
        <v>1</v>
      </c>
      <c r="S100" s="66" t="s">
        <v>73</v>
      </c>
      <c r="T100" s="68" t="s">
        <v>74</v>
      </c>
      <c r="U100" s="62" t="s">
        <v>75</v>
      </c>
      <c r="V100" s="69" t="s">
        <v>76</v>
      </c>
      <c r="W100" s="69" t="s">
        <v>77</v>
      </c>
      <c r="X100" s="69" t="s">
        <v>78</v>
      </c>
      <c r="Y100" s="71" t="s">
        <v>79</v>
      </c>
      <c r="Z100" s="70">
        <v>0</v>
      </c>
      <c r="AA100" s="70">
        <v>0</v>
      </c>
      <c r="AB100" s="70">
        <v>1200</v>
      </c>
      <c r="AC100" s="68" t="s">
        <v>178</v>
      </c>
      <c r="AD100" s="69" t="s">
        <v>78</v>
      </c>
      <c r="AE100" s="66" t="s">
        <v>81</v>
      </c>
      <c r="AF100" s="86">
        <v>510000</v>
      </c>
      <c r="AG100" s="66">
        <v>510203</v>
      </c>
      <c r="AH100" s="62" t="s">
        <v>280</v>
      </c>
      <c r="AI100" s="72">
        <v>13208.3</v>
      </c>
      <c r="AJ100" s="72">
        <v>12357.4</v>
      </c>
      <c r="AK100" s="73">
        <v>0</v>
      </c>
      <c r="AL100" s="73">
        <v>0</v>
      </c>
      <c r="AM100" s="73">
        <v>0</v>
      </c>
      <c r="AN100" s="73">
        <v>0</v>
      </c>
      <c r="AO100" s="73">
        <v>0</v>
      </c>
      <c r="AP100" s="73">
        <v>0</v>
      </c>
      <c r="AQ100" s="73">
        <v>0</v>
      </c>
      <c r="AR100" s="73">
        <v>0</v>
      </c>
      <c r="AS100" s="73">
        <v>0</v>
      </c>
      <c r="AT100" s="73">
        <v>0</v>
      </c>
      <c r="AU100" s="73">
        <v>0</v>
      </c>
      <c r="AV100" s="73">
        <v>12357.4</v>
      </c>
      <c r="AW100" s="110">
        <f t="shared" si="2"/>
        <v>12357.4</v>
      </c>
      <c r="AX100" s="111" t="str">
        <f t="shared" si="3"/>
        <v>OK</v>
      </c>
    </row>
    <row r="101" spans="1:50" s="74" customFormat="1" ht="15">
      <c r="A101" s="62" t="s">
        <v>57</v>
      </c>
      <c r="B101" s="62" t="s">
        <v>58</v>
      </c>
      <c r="C101" s="62" t="s">
        <v>59</v>
      </c>
      <c r="D101" s="62" t="s">
        <v>60</v>
      </c>
      <c r="E101" s="62" t="s">
        <v>61</v>
      </c>
      <c r="F101" s="62" t="s">
        <v>270</v>
      </c>
      <c r="G101" s="62" t="s">
        <v>294</v>
      </c>
      <c r="H101" s="62" t="s">
        <v>64</v>
      </c>
      <c r="I101" s="63">
        <v>0.8</v>
      </c>
      <c r="J101" s="82" t="s">
        <v>271</v>
      </c>
      <c r="K101" s="62" t="s">
        <v>66</v>
      </c>
      <c r="L101" s="64" t="s">
        <v>67</v>
      </c>
      <c r="M101" s="62" t="s">
        <v>176</v>
      </c>
      <c r="N101" s="62" t="s">
        <v>69</v>
      </c>
      <c r="O101" s="62" t="s">
        <v>276</v>
      </c>
      <c r="P101" s="65" t="s">
        <v>277</v>
      </c>
      <c r="Q101" s="67" t="s">
        <v>72</v>
      </c>
      <c r="R101" s="66">
        <v>1</v>
      </c>
      <c r="S101" s="66" t="s">
        <v>73</v>
      </c>
      <c r="T101" s="68" t="s">
        <v>74</v>
      </c>
      <c r="U101" s="62" t="s">
        <v>75</v>
      </c>
      <c r="V101" s="69" t="s">
        <v>76</v>
      </c>
      <c r="W101" s="69" t="s">
        <v>77</v>
      </c>
      <c r="X101" s="69" t="s">
        <v>78</v>
      </c>
      <c r="Y101" s="71" t="s">
        <v>79</v>
      </c>
      <c r="Z101" s="70">
        <v>0</v>
      </c>
      <c r="AA101" s="70">
        <v>0</v>
      </c>
      <c r="AB101" s="70">
        <v>1200</v>
      </c>
      <c r="AC101" s="68" t="s">
        <v>178</v>
      </c>
      <c r="AD101" s="69" t="s">
        <v>78</v>
      </c>
      <c r="AE101" s="66" t="s">
        <v>81</v>
      </c>
      <c r="AF101" s="86">
        <v>510000</v>
      </c>
      <c r="AG101" s="66">
        <v>510204</v>
      </c>
      <c r="AH101" s="62" t="s">
        <v>281</v>
      </c>
      <c r="AI101" s="72">
        <v>5003.4</v>
      </c>
      <c r="AJ101" s="72">
        <v>4992.22</v>
      </c>
      <c r="AK101" s="73">
        <v>0</v>
      </c>
      <c r="AL101" s="73">
        <v>0</v>
      </c>
      <c r="AM101" s="73">
        <v>4992.22</v>
      </c>
      <c r="AN101" s="73">
        <v>0</v>
      </c>
      <c r="AO101" s="73">
        <v>0</v>
      </c>
      <c r="AP101" s="73">
        <v>0</v>
      </c>
      <c r="AQ101" s="73">
        <v>0</v>
      </c>
      <c r="AR101" s="73">
        <v>0</v>
      </c>
      <c r="AS101" s="73">
        <v>0</v>
      </c>
      <c r="AT101" s="73">
        <v>0</v>
      </c>
      <c r="AU101" s="73">
        <v>0</v>
      </c>
      <c r="AV101" s="73">
        <v>0</v>
      </c>
      <c r="AW101" s="110">
        <f t="shared" si="2"/>
        <v>4992.22</v>
      </c>
      <c r="AX101" s="111" t="str">
        <f t="shared" si="3"/>
        <v>OK</v>
      </c>
    </row>
    <row r="102" spans="1:50" s="74" customFormat="1" ht="33.75">
      <c r="A102" s="62" t="s">
        <v>57</v>
      </c>
      <c r="B102" s="62" t="s">
        <v>58</v>
      </c>
      <c r="C102" s="62" t="s">
        <v>59</v>
      </c>
      <c r="D102" s="62" t="s">
        <v>60</v>
      </c>
      <c r="E102" s="62" t="s">
        <v>61</v>
      </c>
      <c r="F102" s="62" t="s">
        <v>270</v>
      </c>
      <c r="G102" s="62" t="s">
        <v>294</v>
      </c>
      <c r="H102" s="62" t="s">
        <v>64</v>
      </c>
      <c r="I102" s="63">
        <v>0.8</v>
      </c>
      <c r="J102" s="82" t="s">
        <v>271</v>
      </c>
      <c r="K102" s="62" t="s">
        <v>66</v>
      </c>
      <c r="L102" s="64" t="s">
        <v>67</v>
      </c>
      <c r="M102" s="62" t="s">
        <v>176</v>
      </c>
      <c r="N102" s="62" t="s">
        <v>69</v>
      </c>
      <c r="O102" s="62" t="s">
        <v>295</v>
      </c>
      <c r="P102" s="65" t="s">
        <v>277</v>
      </c>
      <c r="Q102" s="67" t="s">
        <v>72</v>
      </c>
      <c r="R102" s="66">
        <v>1</v>
      </c>
      <c r="S102" s="66" t="s">
        <v>73</v>
      </c>
      <c r="T102" s="68" t="s">
        <v>74</v>
      </c>
      <c r="U102" s="62" t="s">
        <v>75</v>
      </c>
      <c r="V102" s="69" t="s">
        <v>76</v>
      </c>
      <c r="W102" s="69" t="s">
        <v>77</v>
      </c>
      <c r="X102" s="69" t="s">
        <v>78</v>
      </c>
      <c r="Y102" s="71" t="s">
        <v>79</v>
      </c>
      <c r="Z102" s="70">
        <v>0</v>
      </c>
      <c r="AA102" s="70">
        <v>0</v>
      </c>
      <c r="AB102" s="70">
        <v>1200</v>
      </c>
      <c r="AC102" s="68" t="s">
        <v>178</v>
      </c>
      <c r="AD102" s="69" t="s">
        <v>78</v>
      </c>
      <c r="AE102" s="66" t="s">
        <v>81</v>
      </c>
      <c r="AF102" s="86">
        <v>510000</v>
      </c>
      <c r="AG102" s="66">
        <v>510236</v>
      </c>
      <c r="AH102" s="80" t="s">
        <v>288</v>
      </c>
      <c r="AI102" s="72">
        <v>17800</v>
      </c>
      <c r="AJ102" s="72">
        <v>17800</v>
      </c>
      <c r="AK102" s="73">
        <v>0</v>
      </c>
      <c r="AL102" s="73">
        <v>0</v>
      </c>
      <c r="AM102" s="73">
        <v>0</v>
      </c>
      <c r="AN102" s="73">
        <v>17800</v>
      </c>
      <c r="AO102" s="73">
        <v>0</v>
      </c>
      <c r="AP102" s="73">
        <v>0</v>
      </c>
      <c r="AQ102" s="73">
        <v>0</v>
      </c>
      <c r="AR102" s="73">
        <v>0</v>
      </c>
      <c r="AS102" s="73">
        <v>0</v>
      </c>
      <c r="AT102" s="73">
        <v>0</v>
      </c>
      <c r="AU102" s="73">
        <v>0</v>
      </c>
      <c r="AV102" s="73">
        <v>0</v>
      </c>
      <c r="AW102" s="110">
        <f t="shared" si="2"/>
        <v>17800</v>
      </c>
      <c r="AX102" s="111" t="str">
        <f t="shared" si="3"/>
        <v>OK</v>
      </c>
    </row>
    <row r="103" spans="1:50" s="74" customFormat="1" ht="15">
      <c r="A103" s="62" t="s">
        <v>57</v>
      </c>
      <c r="B103" s="62" t="s">
        <v>58</v>
      </c>
      <c r="C103" s="62" t="s">
        <v>59</v>
      </c>
      <c r="D103" s="62" t="s">
        <v>60</v>
      </c>
      <c r="E103" s="62" t="s">
        <v>61</v>
      </c>
      <c r="F103" s="62" t="s">
        <v>270</v>
      </c>
      <c r="G103" s="62" t="s">
        <v>294</v>
      </c>
      <c r="H103" s="62" t="s">
        <v>64</v>
      </c>
      <c r="I103" s="63">
        <v>0.8</v>
      </c>
      <c r="J103" s="82" t="s">
        <v>271</v>
      </c>
      <c r="K103" s="62" t="s">
        <v>66</v>
      </c>
      <c r="L103" s="64" t="s">
        <v>67</v>
      </c>
      <c r="M103" s="62" t="s">
        <v>176</v>
      </c>
      <c r="N103" s="62" t="s">
        <v>69</v>
      </c>
      <c r="O103" s="62" t="s">
        <v>276</v>
      </c>
      <c r="P103" s="65" t="s">
        <v>277</v>
      </c>
      <c r="Q103" s="67" t="s">
        <v>72</v>
      </c>
      <c r="R103" s="66">
        <v>1</v>
      </c>
      <c r="S103" s="66" t="s">
        <v>73</v>
      </c>
      <c r="T103" s="68" t="s">
        <v>74</v>
      </c>
      <c r="U103" s="62" t="s">
        <v>75</v>
      </c>
      <c r="V103" s="69" t="s">
        <v>76</v>
      </c>
      <c r="W103" s="69" t="s">
        <v>77</v>
      </c>
      <c r="X103" s="69" t="s">
        <v>78</v>
      </c>
      <c r="Y103" s="71" t="s">
        <v>79</v>
      </c>
      <c r="Z103" s="70">
        <v>0</v>
      </c>
      <c r="AA103" s="70">
        <v>0</v>
      </c>
      <c r="AB103" s="70">
        <v>1200</v>
      </c>
      <c r="AC103" s="68" t="s">
        <v>178</v>
      </c>
      <c r="AD103" s="69" t="s">
        <v>78</v>
      </c>
      <c r="AE103" s="66" t="s">
        <v>81</v>
      </c>
      <c r="AF103" s="86">
        <v>510000</v>
      </c>
      <c r="AG103" s="66">
        <v>510509</v>
      </c>
      <c r="AH103" s="62" t="s">
        <v>282</v>
      </c>
      <c r="AI103" s="72">
        <v>1414.78</v>
      </c>
      <c r="AJ103" s="72">
        <v>1470.33</v>
      </c>
      <c r="AK103" s="73">
        <v>0</v>
      </c>
      <c r="AL103" s="73">
        <v>0</v>
      </c>
      <c r="AM103" s="73">
        <v>0</v>
      </c>
      <c r="AN103" s="73">
        <v>500</v>
      </c>
      <c r="AO103" s="73">
        <v>500</v>
      </c>
      <c r="AP103" s="73">
        <v>470.33</v>
      </c>
      <c r="AQ103" s="73">
        <v>0</v>
      </c>
      <c r="AR103" s="73">
        <v>0</v>
      </c>
      <c r="AS103" s="73">
        <v>0</v>
      </c>
      <c r="AT103" s="73">
        <v>0</v>
      </c>
      <c r="AU103" s="73">
        <v>0</v>
      </c>
      <c r="AV103" s="73">
        <v>0</v>
      </c>
      <c r="AW103" s="110">
        <f t="shared" si="2"/>
        <v>1470.33</v>
      </c>
      <c r="AX103" s="111" t="str">
        <f t="shared" si="3"/>
        <v>OK</v>
      </c>
    </row>
    <row r="104" spans="1:50" s="74" customFormat="1" ht="15">
      <c r="A104" s="62" t="s">
        <v>57</v>
      </c>
      <c r="B104" s="62" t="s">
        <v>58</v>
      </c>
      <c r="C104" s="62" t="s">
        <v>59</v>
      </c>
      <c r="D104" s="62" t="s">
        <v>60</v>
      </c>
      <c r="E104" s="62" t="s">
        <v>61</v>
      </c>
      <c r="F104" s="62" t="s">
        <v>270</v>
      </c>
      <c r="G104" s="62" t="s">
        <v>294</v>
      </c>
      <c r="H104" s="62" t="s">
        <v>64</v>
      </c>
      <c r="I104" s="63">
        <v>0.8</v>
      </c>
      <c r="J104" s="82" t="s">
        <v>271</v>
      </c>
      <c r="K104" s="62" t="s">
        <v>66</v>
      </c>
      <c r="L104" s="64" t="s">
        <v>67</v>
      </c>
      <c r="M104" s="62" t="s">
        <v>176</v>
      </c>
      <c r="N104" s="62" t="s">
        <v>69</v>
      </c>
      <c r="O104" s="62" t="s">
        <v>276</v>
      </c>
      <c r="P104" s="65" t="s">
        <v>277</v>
      </c>
      <c r="Q104" s="67" t="s">
        <v>72</v>
      </c>
      <c r="R104" s="66">
        <v>1</v>
      </c>
      <c r="S104" s="66" t="s">
        <v>73</v>
      </c>
      <c r="T104" s="68" t="s">
        <v>74</v>
      </c>
      <c r="U104" s="62" t="s">
        <v>75</v>
      </c>
      <c r="V104" s="69" t="s">
        <v>76</v>
      </c>
      <c r="W104" s="69" t="s">
        <v>77</v>
      </c>
      <c r="X104" s="69" t="s">
        <v>78</v>
      </c>
      <c r="Y104" s="71" t="s">
        <v>79</v>
      </c>
      <c r="Z104" s="70">
        <v>0</v>
      </c>
      <c r="AA104" s="70">
        <v>0</v>
      </c>
      <c r="AB104" s="70">
        <v>1200</v>
      </c>
      <c r="AC104" s="68" t="s">
        <v>178</v>
      </c>
      <c r="AD104" s="69" t="s">
        <v>78</v>
      </c>
      <c r="AE104" s="66" t="s">
        <v>81</v>
      </c>
      <c r="AF104" s="86">
        <v>510000</v>
      </c>
      <c r="AG104" s="66">
        <v>510601</v>
      </c>
      <c r="AH104" s="62" t="s">
        <v>285</v>
      </c>
      <c r="AI104" s="72">
        <v>15987.42</v>
      </c>
      <c r="AJ104" s="72">
        <v>16090.21</v>
      </c>
      <c r="AK104" s="73">
        <v>1309</v>
      </c>
      <c r="AL104" s="73">
        <v>1309</v>
      </c>
      <c r="AM104" s="73">
        <v>1309</v>
      </c>
      <c r="AN104" s="73">
        <v>1309</v>
      </c>
      <c r="AO104" s="73">
        <v>1309</v>
      </c>
      <c r="AP104" s="73">
        <v>1309</v>
      </c>
      <c r="AQ104" s="73">
        <v>1309</v>
      </c>
      <c r="AR104" s="73">
        <v>1309</v>
      </c>
      <c r="AS104" s="73">
        <v>1309</v>
      </c>
      <c r="AT104" s="73">
        <v>1309</v>
      </c>
      <c r="AU104" s="73">
        <v>1309</v>
      </c>
      <c r="AV104" s="73">
        <v>1691.21</v>
      </c>
      <c r="AW104" s="110">
        <f t="shared" si="2"/>
        <v>16090.21</v>
      </c>
      <c r="AX104" s="111" t="str">
        <f t="shared" si="3"/>
        <v>OK</v>
      </c>
    </row>
    <row r="105" spans="1:50" s="74" customFormat="1" ht="15">
      <c r="A105" s="62" t="s">
        <v>57</v>
      </c>
      <c r="B105" s="62" t="s">
        <v>58</v>
      </c>
      <c r="C105" s="62" t="s">
        <v>59</v>
      </c>
      <c r="D105" s="62" t="s">
        <v>60</v>
      </c>
      <c r="E105" s="62" t="s">
        <v>61</v>
      </c>
      <c r="F105" s="62" t="s">
        <v>270</v>
      </c>
      <c r="G105" s="62" t="s">
        <v>294</v>
      </c>
      <c r="H105" s="62" t="s">
        <v>64</v>
      </c>
      <c r="I105" s="63">
        <v>0.8</v>
      </c>
      <c r="J105" s="82" t="s">
        <v>271</v>
      </c>
      <c r="K105" s="62" t="s">
        <v>66</v>
      </c>
      <c r="L105" s="64" t="s">
        <v>67</v>
      </c>
      <c r="M105" s="62" t="s">
        <v>176</v>
      </c>
      <c r="N105" s="62" t="s">
        <v>69</v>
      </c>
      <c r="O105" s="62" t="s">
        <v>276</v>
      </c>
      <c r="P105" s="65" t="s">
        <v>277</v>
      </c>
      <c r="Q105" s="67" t="s">
        <v>72</v>
      </c>
      <c r="R105" s="66">
        <v>1</v>
      </c>
      <c r="S105" s="66" t="s">
        <v>73</v>
      </c>
      <c r="T105" s="68" t="s">
        <v>74</v>
      </c>
      <c r="U105" s="62" t="s">
        <v>75</v>
      </c>
      <c r="V105" s="69" t="s">
        <v>76</v>
      </c>
      <c r="W105" s="69" t="s">
        <v>77</v>
      </c>
      <c r="X105" s="69" t="s">
        <v>78</v>
      </c>
      <c r="Y105" s="71" t="s">
        <v>79</v>
      </c>
      <c r="Z105" s="70">
        <v>0</v>
      </c>
      <c r="AA105" s="70">
        <v>0</v>
      </c>
      <c r="AB105" s="70">
        <v>1200</v>
      </c>
      <c r="AC105" s="68" t="s">
        <v>178</v>
      </c>
      <c r="AD105" s="69" t="s">
        <v>78</v>
      </c>
      <c r="AE105" s="66" t="s">
        <v>81</v>
      </c>
      <c r="AF105" s="86">
        <v>510000</v>
      </c>
      <c r="AG105" s="66">
        <v>510602</v>
      </c>
      <c r="AH105" s="62" t="s">
        <v>286</v>
      </c>
      <c r="AI105" s="72">
        <v>11989.26</v>
      </c>
      <c r="AJ105" s="72">
        <v>12470.77</v>
      </c>
      <c r="AK105" s="73">
        <v>0</v>
      </c>
      <c r="AL105" s="73">
        <v>970</v>
      </c>
      <c r="AM105" s="73">
        <v>970</v>
      </c>
      <c r="AN105" s="73">
        <v>970</v>
      </c>
      <c r="AO105" s="73">
        <v>970</v>
      </c>
      <c r="AP105" s="73">
        <v>970</v>
      </c>
      <c r="AQ105" s="73">
        <v>1382.16</v>
      </c>
      <c r="AR105" s="73">
        <v>1382.16</v>
      </c>
      <c r="AS105" s="73">
        <v>1382.16</v>
      </c>
      <c r="AT105" s="73">
        <v>1221.66</v>
      </c>
      <c r="AU105" s="73">
        <v>1221.66</v>
      </c>
      <c r="AV105" s="73">
        <v>1030.97</v>
      </c>
      <c r="AW105" s="110">
        <f t="shared" si="2"/>
        <v>12470.769999999999</v>
      </c>
      <c r="AX105" s="111" t="str">
        <f t="shared" si="3"/>
        <v>OK</v>
      </c>
    </row>
    <row r="106" spans="1:50" s="74" customFormat="1" ht="22.5">
      <c r="A106" s="62" t="s">
        <v>57</v>
      </c>
      <c r="B106" s="62" t="s">
        <v>58</v>
      </c>
      <c r="C106" s="62" t="s">
        <v>59</v>
      </c>
      <c r="D106" s="62" t="s">
        <v>60</v>
      </c>
      <c r="E106" s="62" t="s">
        <v>61</v>
      </c>
      <c r="F106" s="62" t="s">
        <v>270</v>
      </c>
      <c r="G106" s="62" t="s">
        <v>294</v>
      </c>
      <c r="H106" s="62" t="s">
        <v>64</v>
      </c>
      <c r="I106" s="63">
        <v>0.8</v>
      </c>
      <c r="J106" s="82" t="s">
        <v>271</v>
      </c>
      <c r="K106" s="62" t="s">
        <v>66</v>
      </c>
      <c r="L106" s="64" t="s">
        <v>67</v>
      </c>
      <c r="M106" s="62" t="s">
        <v>176</v>
      </c>
      <c r="N106" s="62" t="s">
        <v>69</v>
      </c>
      <c r="O106" s="62" t="s">
        <v>295</v>
      </c>
      <c r="P106" s="65" t="s">
        <v>277</v>
      </c>
      <c r="Q106" s="67" t="s">
        <v>72</v>
      </c>
      <c r="R106" s="66">
        <v>1</v>
      </c>
      <c r="S106" s="66" t="s">
        <v>73</v>
      </c>
      <c r="T106" s="68" t="s">
        <v>74</v>
      </c>
      <c r="U106" s="62" t="s">
        <v>75</v>
      </c>
      <c r="V106" s="69" t="s">
        <v>76</v>
      </c>
      <c r="W106" s="69" t="s">
        <v>77</v>
      </c>
      <c r="X106" s="69" t="s">
        <v>78</v>
      </c>
      <c r="Y106" s="71" t="s">
        <v>79</v>
      </c>
      <c r="Z106" s="70">
        <v>0</v>
      </c>
      <c r="AA106" s="70">
        <v>0</v>
      </c>
      <c r="AB106" s="70">
        <v>1200</v>
      </c>
      <c r="AC106" s="68" t="s">
        <v>178</v>
      </c>
      <c r="AD106" s="69" t="s">
        <v>78</v>
      </c>
      <c r="AE106" s="66" t="s">
        <v>81</v>
      </c>
      <c r="AF106" s="86">
        <v>510000</v>
      </c>
      <c r="AG106" s="66">
        <v>510707</v>
      </c>
      <c r="AH106" s="80" t="s">
        <v>287</v>
      </c>
      <c r="AI106" s="72">
        <v>980.8</v>
      </c>
      <c r="AJ106" s="72">
        <v>802.24</v>
      </c>
      <c r="AK106" s="73">
        <v>0</v>
      </c>
      <c r="AL106" s="73">
        <v>0</v>
      </c>
      <c r="AM106" s="73">
        <v>300</v>
      </c>
      <c r="AN106" s="73">
        <v>0</v>
      </c>
      <c r="AO106" s="73">
        <v>0</v>
      </c>
      <c r="AP106" s="73">
        <v>291.52</v>
      </c>
      <c r="AQ106" s="73">
        <v>0</v>
      </c>
      <c r="AR106" s="73">
        <v>0</v>
      </c>
      <c r="AS106" s="73">
        <v>0</v>
      </c>
      <c r="AT106" s="73">
        <v>0</v>
      </c>
      <c r="AU106" s="73">
        <v>0</v>
      </c>
      <c r="AV106" s="73">
        <v>210.72</v>
      </c>
      <c r="AW106" s="110">
        <f t="shared" si="2"/>
        <v>802.24</v>
      </c>
      <c r="AX106" s="111" t="str">
        <f t="shared" si="3"/>
        <v>OK</v>
      </c>
    </row>
    <row r="107" spans="1:50" s="74" customFormat="1" ht="15">
      <c r="A107" s="62" t="s">
        <v>57</v>
      </c>
      <c r="B107" s="62" t="s">
        <v>58</v>
      </c>
      <c r="C107" s="62" t="s">
        <v>59</v>
      </c>
      <c r="D107" s="62" t="s">
        <v>60</v>
      </c>
      <c r="E107" s="62" t="s">
        <v>61</v>
      </c>
      <c r="F107" s="62" t="s">
        <v>62</v>
      </c>
      <c r="G107" s="62" t="s">
        <v>270</v>
      </c>
      <c r="H107" s="62" t="s">
        <v>64</v>
      </c>
      <c r="I107" s="63">
        <v>1</v>
      </c>
      <c r="J107" s="82" t="s">
        <v>271</v>
      </c>
      <c r="K107" s="62" t="s">
        <v>66</v>
      </c>
      <c r="L107" s="64" t="s">
        <v>67</v>
      </c>
      <c r="M107" s="62" t="s">
        <v>176</v>
      </c>
      <c r="N107" s="62" t="s">
        <v>69</v>
      </c>
      <c r="O107" s="65" t="s">
        <v>272</v>
      </c>
      <c r="P107" s="65" t="s">
        <v>85</v>
      </c>
      <c r="Q107" s="66" t="s">
        <v>72</v>
      </c>
      <c r="R107" s="67">
        <v>1</v>
      </c>
      <c r="S107" s="66" t="s">
        <v>73</v>
      </c>
      <c r="T107" s="68" t="s">
        <v>74</v>
      </c>
      <c r="U107" s="64" t="s">
        <v>75</v>
      </c>
      <c r="V107" s="69" t="s">
        <v>76</v>
      </c>
      <c r="W107" s="69" t="s">
        <v>77</v>
      </c>
      <c r="X107" s="68" t="s">
        <v>78</v>
      </c>
      <c r="Y107" s="68" t="s">
        <v>79</v>
      </c>
      <c r="Z107" s="70">
        <v>0</v>
      </c>
      <c r="AA107" s="70">
        <v>0</v>
      </c>
      <c r="AB107" s="70">
        <v>1200</v>
      </c>
      <c r="AC107" s="68" t="s">
        <v>178</v>
      </c>
      <c r="AD107" s="69" t="s">
        <v>78</v>
      </c>
      <c r="AE107" s="66" t="s">
        <v>81</v>
      </c>
      <c r="AF107" s="68" t="s">
        <v>273</v>
      </c>
      <c r="AG107" s="66">
        <v>990101</v>
      </c>
      <c r="AH107" s="62" t="s">
        <v>274</v>
      </c>
      <c r="AI107" s="72">
        <v>9650</v>
      </c>
      <c r="AJ107" s="72">
        <v>17412.99</v>
      </c>
      <c r="AK107" s="73">
        <v>0</v>
      </c>
      <c r="AL107" s="73">
        <v>0</v>
      </c>
      <c r="AM107" s="73">
        <v>0</v>
      </c>
      <c r="AN107" s="73">
        <v>0</v>
      </c>
      <c r="AO107" s="73">
        <v>0</v>
      </c>
      <c r="AP107" s="73">
        <v>0</v>
      </c>
      <c r="AQ107" s="73">
        <v>0</v>
      </c>
      <c r="AR107" s="73">
        <v>0</v>
      </c>
      <c r="AS107" s="73">
        <v>17412.99</v>
      </c>
      <c r="AT107" s="73">
        <v>0</v>
      </c>
      <c r="AU107" s="73">
        <v>0</v>
      </c>
      <c r="AV107" s="73">
        <v>0</v>
      </c>
      <c r="AW107" s="110">
        <f t="shared" si="2"/>
        <v>17412.99</v>
      </c>
      <c r="AX107" s="111" t="str">
        <f t="shared" si="3"/>
        <v>OK</v>
      </c>
    </row>
    <row r="108" spans="1:50" s="74" customFormat="1" ht="15">
      <c r="A108" s="62" t="s">
        <v>57</v>
      </c>
      <c r="B108" s="62" t="s">
        <v>58</v>
      </c>
      <c r="C108" s="62" t="s">
        <v>59</v>
      </c>
      <c r="D108" s="62" t="s">
        <v>60</v>
      </c>
      <c r="E108" s="62" t="s">
        <v>61</v>
      </c>
      <c r="F108" s="62" t="s">
        <v>270</v>
      </c>
      <c r="G108" s="62" t="s">
        <v>64</v>
      </c>
      <c r="H108" s="62" t="s">
        <v>64</v>
      </c>
      <c r="I108" s="63">
        <v>0.8</v>
      </c>
      <c r="J108" s="82" t="s">
        <v>271</v>
      </c>
      <c r="K108" s="62" t="s">
        <v>66</v>
      </c>
      <c r="L108" s="64" t="s">
        <v>67</v>
      </c>
      <c r="M108" s="62" t="s">
        <v>176</v>
      </c>
      <c r="N108" s="62" t="s">
        <v>69</v>
      </c>
      <c r="O108" s="62" t="s">
        <v>276</v>
      </c>
      <c r="P108" s="65" t="s">
        <v>277</v>
      </c>
      <c r="Q108" s="67" t="s">
        <v>72</v>
      </c>
      <c r="R108" s="66">
        <v>1</v>
      </c>
      <c r="S108" s="66" t="s">
        <v>73</v>
      </c>
      <c r="T108" s="68" t="s">
        <v>74</v>
      </c>
      <c r="U108" s="62" t="s">
        <v>75</v>
      </c>
      <c r="V108" s="69" t="s">
        <v>76</v>
      </c>
      <c r="W108" s="69" t="s">
        <v>77</v>
      </c>
      <c r="X108" s="69" t="s">
        <v>145</v>
      </c>
      <c r="Y108" s="87" t="s">
        <v>146</v>
      </c>
      <c r="Z108" s="70">
        <v>0</v>
      </c>
      <c r="AA108" s="70">
        <v>0</v>
      </c>
      <c r="AB108" s="70">
        <v>1200</v>
      </c>
      <c r="AC108" s="68" t="s">
        <v>178</v>
      </c>
      <c r="AD108" s="69" t="s">
        <v>78</v>
      </c>
      <c r="AE108" s="66" t="s">
        <v>81</v>
      </c>
      <c r="AF108" s="86">
        <v>510000</v>
      </c>
      <c r="AG108" s="70">
        <v>510203</v>
      </c>
      <c r="AH108" s="62" t="s">
        <v>280</v>
      </c>
      <c r="AI108" s="72">
        <v>6597.3</v>
      </c>
      <c r="AJ108" s="72">
        <v>5863.92</v>
      </c>
      <c r="AK108" s="73">
        <v>0</v>
      </c>
      <c r="AL108" s="73">
        <v>0</v>
      </c>
      <c r="AM108" s="73">
        <v>0</v>
      </c>
      <c r="AN108" s="73">
        <v>0</v>
      </c>
      <c r="AO108" s="73">
        <v>0</v>
      </c>
      <c r="AP108" s="73">
        <v>0</v>
      </c>
      <c r="AQ108" s="73">
        <v>0</v>
      </c>
      <c r="AR108" s="73">
        <v>0</v>
      </c>
      <c r="AS108" s="73">
        <v>0</v>
      </c>
      <c r="AT108" s="73">
        <v>0</v>
      </c>
      <c r="AU108" s="73">
        <v>0</v>
      </c>
      <c r="AV108" s="73">
        <v>5863.92</v>
      </c>
      <c r="AW108" s="110">
        <f t="shared" si="2"/>
        <v>5863.92</v>
      </c>
      <c r="AX108" s="111" t="str">
        <f t="shared" si="3"/>
        <v>OK</v>
      </c>
    </row>
    <row r="109" spans="1:50" s="74" customFormat="1" ht="15">
      <c r="A109" s="62" t="s">
        <v>57</v>
      </c>
      <c r="B109" s="62" t="s">
        <v>58</v>
      </c>
      <c r="C109" s="62" t="s">
        <v>59</v>
      </c>
      <c r="D109" s="62" t="s">
        <v>60</v>
      </c>
      <c r="E109" s="62" t="s">
        <v>61</v>
      </c>
      <c r="F109" s="62" t="s">
        <v>270</v>
      </c>
      <c r="G109" s="62" t="s">
        <v>64</v>
      </c>
      <c r="H109" s="62" t="s">
        <v>64</v>
      </c>
      <c r="I109" s="63">
        <v>0.8</v>
      </c>
      <c r="J109" s="82" t="s">
        <v>271</v>
      </c>
      <c r="K109" s="62" t="s">
        <v>66</v>
      </c>
      <c r="L109" s="64" t="s">
        <v>67</v>
      </c>
      <c r="M109" s="62" t="s">
        <v>176</v>
      </c>
      <c r="N109" s="62" t="s">
        <v>69</v>
      </c>
      <c r="O109" s="62" t="s">
        <v>276</v>
      </c>
      <c r="P109" s="65" t="s">
        <v>277</v>
      </c>
      <c r="Q109" s="67" t="s">
        <v>72</v>
      </c>
      <c r="R109" s="66">
        <v>1</v>
      </c>
      <c r="S109" s="66" t="s">
        <v>73</v>
      </c>
      <c r="T109" s="68" t="s">
        <v>74</v>
      </c>
      <c r="U109" s="62" t="s">
        <v>75</v>
      </c>
      <c r="V109" s="69" t="s">
        <v>76</v>
      </c>
      <c r="W109" s="69" t="s">
        <v>77</v>
      </c>
      <c r="X109" s="69" t="s">
        <v>145</v>
      </c>
      <c r="Y109" s="87" t="s">
        <v>146</v>
      </c>
      <c r="Z109" s="70">
        <v>0</v>
      </c>
      <c r="AA109" s="70">
        <v>0</v>
      </c>
      <c r="AB109" s="70">
        <v>1200</v>
      </c>
      <c r="AC109" s="68" t="s">
        <v>178</v>
      </c>
      <c r="AD109" s="69" t="s">
        <v>78</v>
      </c>
      <c r="AE109" s="66" t="s">
        <v>81</v>
      </c>
      <c r="AF109" s="86">
        <v>510000</v>
      </c>
      <c r="AG109" s="70">
        <v>510204</v>
      </c>
      <c r="AH109" s="62" t="s">
        <v>281</v>
      </c>
      <c r="AI109" s="72">
        <v>2808.93</v>
      </c>
      <c r="AJ109" s="72">
        <v>2808.84</v>
      </c>
      <c r="AK109" s="73">
        <v>0</v>
      </c>
      <c r="AL109" s="73">
        <v>0</v>
      </c>
      <c r="AM109" s="73">
        <v>2808.84</v>
      </c>
      <c r="AN109" s="73">
        <v>0</v>
      </c>
      <c r="AO109" s="73">
        <v>0</v>
      </c>
      <c r="AP109" s="73">
        <v>0</v>
      </c>
      <c r="AQ109" s="73">
        <v>0</v>
      </c>
      <c r="AR109" s="73">
        <v>0</v>
      </c>
      <c r="AS109" s="73">
        <v>0</v>
      </c>
      <c r="AT109" s="73">
        <v>0</v>
      </c>
      <c r="AU109" s="73">
        <v>0</v>
      </c>
      <c r="AV109" s="73">
        <v>0</v>
      </c>
      <c r="AW109" s="110">
        <f t="shared" si="2"/>
        <v>2808.84</v>
      </c>
      <c r="AX109" s="111" t="str">
        <f t="shared" si="3"/>
        <v>OK</v>
      </c>
    </row>
    <row r="110" spans="1:50" s="74" customFormat="1" ht="15">
      <c r="A110" s="62" t="s">
        <v>57</v>
      </c>
      <c r="B110" s="62" t="s">
        <v>58</v>
      </c>
      <c r="C110" s="62" t="s">
        <v>59</v>
      </c>
      <c r="D110" s="62" t="s">
        <v>60</v>
      </c>
      <c r="E110" s="62" t="s">
        <v>61</v>
      </c>
      <c r="F110" s="62" t="s">
        <v>270</v>
      </c>
      <c r="G110" s="62" t="s">
        <v>64</v>
      </c>
      <c r="H110" s="62" t="s">
        <v>64</v>
      </c>
      <c r="I110" s="63">
        <v>0.8</v>
      </c>
      <c r="J110" s="82" t="s">
        <v>271</v>
      </c>
      <c r="K110" s="62" t="s">
        <v>66</v>
      </c>
      <c r="L110" s="64" t="s">
        <v>67</v>
      </c>
      <c r="M110" s="62" t="s">
        <v>176</v>
      </c>
      <c r="N110" s="62" t="s">
        <v>69</v>
      </c>
      <c r="O110" s="62" t="s">
        <v>276</v>
      </c>
      <c r="P110" s="65" t="s">
        <v>277</v>
      </c>
      <c r="Q110" s="67" t="s">
        <v>72</v>
      </c>
      <c r="R110" s="66">
        <v>1</v>
      </c>
      <c r="S110" s="66" t="s">
        <v>73</v>
      </c>
      <c r="T110" s="68" t="s">
        <v>74</v>
      </c>
      <c r="U110" s="62" t="s">
        <v>75</v>
      </c>
      <c r="V110" s="69" t="s">
        <v>76</v>
      </c>
      <c r="W110" s="69" t="s">
        <v>77</v>
      </c>
      <c r="X110" s="69" t="s">
        <v>145</v>
      </c>
      <c r="Y110" s="87" t="s">
        <v>146</v>
      </c>
      <c r="Z110" s="70">
        <v>0</v>
      </c>
      <c r="AA110" s="70">
        <v>0</v>
      </c>
      <c r="AB110" s="70">
        <v>1200</v>
      </c>
      <c r="AC110" s="68" t="s">
        <v>178</v>
      </c>
      <c r="AD110" s="69" t="s">
        <v>78</v>
      </c>
      <c r="AE110" s="66" t="s">
        <v>81</v>
      </c>
      <c r="AF110" s="86">
        <v>510000</v>
      </c>
      <c r="AG110" s="70">
        <v>510510</v>
      </c>
      <c r="AH110" s="62" t="s">
        <v>289</v>
      </c>
      <c r="AI110" s="72">
        <v>79164</v>
      </c>
      <c r="AJ110" s="72">
        <v>77478.1</v>
      </c>
      <c r="AK110" s="73">
        <v>6597</v>
      </c>
      <c r="AL110" s="73">
        <v>6597</v>
      </c>
      <c r="AM110" s="73">
        <v>6597</v>
      </c>
      <c r="AN110" s="73">
        <v>6597</v>
      </c>
      <c r="AO110" s="73">
        <v>6597</v>
      </c>
      <c r="AP110" s="73">
        <v>6597</v>
      </c>
      <c r="AQ110" s="73">
        <v>6597</v>
      </c>
      <c r="AR110" s="73">
        <v>6597</v>
      </c>
      <c r="AS110" s="73">
        <v>6597</v>
      </c>
      <c r="AT110" s="73">
        <v>6597</v>
      </c>
      <c r="AU110" s="73">
        <v>6597</v>
      </c>
      <c r="AV110" s="73">
        <v>4911.1</v>
      </c>
      <c r="AW110" s="110">
        <f t="shared" si="2"/>
        <v>77478.1</v>
      </c>
      <c r="AX110" s="111" t="str">
        <f t="shared" si="3"/>
        <v>OK</v>
      </c>
    </row>
    <row r="111" spans="1:50" s="74" customFormat="1" ht="15">
      <c r="A111" s="62" t="s">
        <v>57</v>
      </c>
      <c r="B111" s="62" t="s">
        <v>58</v>
      </c>
      <c r="C111" s="62" t="s">
        <v>59</v>
      </c>
      <c r="D111" s="62" t="s">
        <v>60</v>
      </c>
      <c r="E111" s="62" t="s">
        <v>61</v>
      </c>
      <c r="F111" s="62" t="s">
        <v>270</v>
      </c>
      <c r="G111" s="62" t="s">
        <v>64</v>
      </c>
      <c r="H111" s="62" t="s">
        <v>64</v>
      </c>
      <c r="I111" s="63">
        <v>0.8</v>
      </c>
      <c r="J111" s="82" t="s">
        <v>271</v>
      </c>
      <c r="K111" s="62" t="s">
        <v>66</v>
      </c>
      <c r="L111" s="64" t="s">
        <v>67</v>
      </c>
      <c r="M111" s="62" t="s">
        <v>176</v>
      </c>
      <c r="N111" s="62" t="s">
        <v>69</v>
      </c>
      <c r="O111" s="62" t="s">
        <v>276</v>
      </c>
      <c r="P111" s="65" t="s">
        <v>277</v>
      </c>
      <c r="Q111" s="67" t="s">
        <v>72</v>
      </c>
      <c r="R111" s="66">
        <v>1</v>
      </c>
      <c r="S111" s="66" t="s">
        <v>73</v>
      </c>
      <c r="T111" s="68" t="s">
        <v>74</v>
      </c>
      <c r="U111" s="62" t="s">
        <v>75</v>
      </c>
      <c r="V111" s="69" t="s">
        <v>76</v>
      </c>
      <c r="W111" s="69" t="s">
        <v>77</v>
      </c>
      <c r="X111" s="69" t="s">
        <v>145</v>
      </c>
      <c r="Y111" s="87" t="s">
        <v>146</v>
      </c>
      <c r="Z111" s="70">
        <v>0</v>
      </c>
      <c r="AA111" s="70">
        <v>0</v>
      </c>
      <c r="AB111" s="70">
        <v>1200</v>
      </c>
      <c r="AC111" s="68" t="s">
        <v>178</v>
      </c>
      <c r="AD111" s="69" t="s">
        <v>78</v>
      </c>
      <c r="AE111" s="66" t="s">
        <v>81</v>
      </c>
      <c r="AF111" s="86">
        <v>510000</v>
      </c>
      <c r="AG111" s="70">
        <v>510601</v>
      </c>
      <c r="AH111" s="62" t="s">
        <v>285</v>
      </c>
      <c r="AI111" s="72">
        <v>7639.4800000000005</v>
      </c>
      <c r="AJ111" s="72">
        <v>7477.22</v>
      </c>
      <c r="AK111" s="73">
        <v>636.61</v>
      </c>
      <c r="AL111" s="73">
        <v>636.61</v>
      </c>
      <c r="AM111" s="73">
        <v>636.61</v>
      </c>
      <c r="AN111" s="73">
        <v>636.61</v>
      </c>
      <c r="AO111" s="73">
        <v>636.61</v>
      </c>
      <c r="AP111" s="73">
        <v>636.61</v>
      </c>
      <c r="AQ111" s="73">
        <v>636.61</v>
      </c>
      <c r="AR111" s="73">
        <v>636.61</v>
      </c>
      <c r="AS111" s="73">
        <v>636.61</v>
      </c>
      <c r="AT111" s="73">
        <v>636.61</v>
      </c>
      <c r="AU111" s="73">
        <v>636.61</v>
      </c>
      <c r="AV111" s="73">
        <v>474.51</v>
      </c>
      <c r="AW111" s="110">
        <f t="shared" si="2"/>
        <v>7477.219999999999</v>
      </c>
      <c r="AX111" s="111" t="str">
        <f t="shared" si="3"/>
        <v>OK</v>
      </c>
    </row>
    <row r="112" spans="1:50" s="74" customFormat="1" ht="15">
      <c r="A112" s="62" t="s">
        <v>57</v>
      </c>
      <c r="B112" s="62" t="s">
        <v>58</v>
      </c>
      <c r="C112" s="62" t="s">
        <v>59</v>
      </c>
      <c r="D112" s="62" t="s">
        <v>60</v>
      </c>
      <c r="E112" s="62" t="s">
        <v>61</v>
      </c>
      <c r="F112" s="62" t="s">
        <v>270</v>
      </c>
      <c r="G112" s="62" t="s">
        <v>64</v>
      </c>
      <c r="H112" s="62" t="s">
        <v>64</v>
      </c>
      <c r="I112" s="63">
        <v>0.8</v>
      </c>
      <c r="J112" s="82" t="s">
        <v>271</v>
      </c>
      <c r="K112" s="62" t="s">
        <v>66</v>
      </c>
      <c r="L112" s="64" t="s">
        <v>67</v>
      </c>
      <c r="M112" s="62" t="s">
        <v>176</v>
      </c>
      <c r="N112" s="62" t="s">
        <v>69</v>
      </c>
      <c r="O112" s="62" t="s">
        <v>276</v>
      </c>
      <c r="P112" s="65" t="s">
        <v>277</v>
      </c>
      <c r="Q112" s="67" t="s">
        <v>72</v>
      </c>
      <c r="R112" s="66">
        <v>1</v>
      </c>
      <c r="S112" s="66" t="s">
        <v>73</v>
      </c>
      <c r="T112" s="68" t="s">
        <v>74</v>
      </c>
      <c r="U112" s="62" t="s">
        <v>75</v>
      </c>
      <c r="V112" s="69" t="s">
        <v>76</v>
      </c>
      <c r="W112" s="69" t="s">
        <v>77</v>
      </c>
      <c r="X112" s="69" t="s">
        <v>145</v>
      </c>
      <c r="Y112" s="87" t="s">
        <v>146</v>
      </c>
      <c r="Z112" s="70">
        <v>0</v>
      </c>
      <c r="AA112" s="70">
        <v>0</v>
      </c>
      <c r="AB112" s="70">
        <v>1200</v>
      </c>
      <c r="AC112" s="68" t="s">
        <v>178</v>
      </c>
      <c r="AD112" s="69" t="s">
        <v>78</v>
      </c>
      <c r="AE112" s="66" t="s">
        <v>81</v>
      </c>
      <c r="AF112" s="86">
        <v>510000</v>
      </c>
      <c r="AG112" s="70">
        <v>510707</v>
      </c>
      <c r="AH112" s="62" t="s">
        <v>287</v>
      </c>
      <c r="AI112" s="72">
        <v>203.14999999999998</v>
      </c>
      <c r="AJ112" s="72">
        <v>141.4</v>
      </c>
      <c r="AK112" s="73">
        <v>0</v>
      </c>
      <c r="AL112" s="73">
        <v>0</v>
      </c>
      <c r="AM112" s="73">
        <v>0</v>
      </c>
      <c r="AN112" s="73">
        <v>0</v>
      </c>
      <c r="AO112" s="73">
        <v>0</v>
      </c>
      <c r="AP112" s="73">
        <v>0</v>
      </c>
      <c r="AQ112" s="73">
        <v>0</v>
      </c>
      <c r="AR112" s="73">
        <v>0</v>
      </c>
      <c r="AS112" s="73">
        <v>0</v>
      </c>
      <c r="AT112" s="73">
        <v>0</v>
      </c>
      <c r="AU112" s="73">
        <v>0</v>
      </c>
      <c r="AV112" s="73">
        <v>141.4</v>
      </c>
      <c r="AW112" s="110">
        <f t="shared" si="2"/>
        <v>141.4</v>
      </c>
      <c r="AX112" s="111" t="str">
        <f t="shared" si="3"/>
        <v>OK</v>
      </c>
    </row>
    <row r="113" spans="1:50" s="74" customFormat="1" ht="15">
      <c r="A113" s="62" t="s">
        <v>57</v>
      </c>
      <c r="B113" s="62" t="s">
        <v>58</v>
      </c>
      <c r="C113" s="62" t="s">
        <v>59</v>
      </c>
      <c r="D113" s="62" t="s">
        <v>60</v>
      </c>
      <c r="E113" s="62" t="s">
        <v>61</v>
      </c>
      <c r="F113" s="62" t="s">
        <v>270</v>
      </c>
      <c r="G113" s="62" t="s">
        <v>64</v>
      </c>
      <c r="H113" s="62" t="s">
        <v>64</v>
      </c>
      <c r="I113" s="63">
        <v>0.8</v>
      </c>
      <c r="J113" s="82" t="s">
        <v>271</v>
      </c>
      <c r="K113" s="62" t="s">
        <v>66</v>
      </c>
      <c r="L113" s="64" t="s">
        <v>67</v>
      </c>
      <c r="M113" s="62" t="s">
        <v>176</v>
      </c>
      <c r="N113" s="62" t="s">
        <v>69</v>
      </c>
      <c r="O113" s="62" t="s">
        <v>276</v>
      </c>
      <c r="P113" s="65" t="s">
        <v>277</v>
      </c>
      <c r="Q113" s="67" t="s">
        <v>72</v>
      </c>
      <c r="R113" s="66">
        <v>1</v>
      </c>
      <c r="S113" s="66" t="s">
        <v>73</v>
      </c>
      <c r="T113" s="68" t="s">
        <v>74</v>
      </c>
      <c r="U113" s="62" t="s">
        <v>75</v>
      </c>
      <c r="V113" s="69" t="s">
        <v>76</v>
      </c>
      <c r="W113" s="69" t="s">
        <v>77</v>
      </c>
      <c r="X113" s="69" t="s">
        <v>145</v>
      </c>
      <c r="Y113" s="87" t="s">
        <v>146</v>
      </c>
      <c r="Z113" s="70">
        <v>0</v>
      </c>
      <c r="AA113" s="70">
        <v>0</v>
      </c>
      <c r="AB113" s="70">
        <v>1200</v>
      </c>
      <c r="AC113" s="68" t="s">
        <v>178</v>
      </c>
      <c r="AD113" s="69" t="s">
        <v>78</v>
      </c>
      <c r="AE113" s="66" t="s">
        <v>81</v>
      </c>
      <c r="AF113" s="86">
        <v>510000</v>
      </c>
      <c r="AG113" s="70" t="s">
        <v>290</v>
      </c>
      <c r="AH113" s="62" t="s">
        <v>286</v>
      </c>
      <c r="AI113" s="72">
        <v>4000</v>
      </c>
      <c r="AJ113" s="72">
        <v>3602.54</v>
      </c>
      <c r="AK113" s="73">
        <v>0</v>
      </c>
      <c r="AL113" s="73">
        <v>0</v>
      </c>
      <c r="AM113" s="73">
        <v>0</v>
      </c>
      <c r="AN113" s="73">
        <v>0</v>
      </c>
      <c r="AO113" s="73">
        <v>0</v>
      </c>
      <c r="AP113" s="73">
        <v>0</v>
      </c>
      <c r="AQ113" s="73">
        <v>666.66</v>
      </c>
      <c r="AR113" s="73">
        <v>666.66</v>
      </c>
      <c r="AS113" s="73">
        <v>666.66</v>
      </c>
      <c r="AT113" s="73">
        <v>666.66</v>
      </c>
      <c r="AU113" s="73">
        <v>666.66</v>
      </c>
      <c r="AV113" s="73">
        <v>269.24</v>
      </c>
      <c r="AW113" s="110">
        <f t="shared" si="2"/>
        <v>3602.54</v>
      </c>
      <c r="AX113" s="111" t="str">
        <f t="shared" si="3"/>
        <v>OK</v>
      </c>
    </row>
    <row r="114" spans="1:50" s="74" customFormat="1" ht="15">
      <c r="A114" s="62" t="s">
        <v>57</v>
      </c>
      <c r="B114" s="62" t="s">
        <v>58</v>
      </c>
      <c r="C114" s="62" t="s">
        <v>59</v>
      </c>
      <c r="D114" s="62" t="s">
        <v>60</v>
      </c>
      <c r="E114" s="62" t="s">
        <v>61</v>
      </c>
      <c r="F114" s="62" t="s">
        <v>293</v>
      </c>
      <c r="G114" s="62" t="s">
        <v>294</v>
      </c>
      <c r="H114" s="62" t="s">
        <v>64</v>
      </c>
      <c r="I114" s="63">
        <v>0.8</v>
      </c>
      <c r="J114" s="82" t="s">
        <v>271</v>
      </c>
      <c r="K114" s="62" t="s">
        <v>66</v>
      </c>
      <c r="L114" s="64" t="s">
        <v>67</v>
      </c>
      <c r="M114" s="62" t="s">
        <v>176</v>
      </c>
      <c r="N114" s="62" t="s">
        <v>291</v>
      </c>
      <c r="O114" s="62" t="s">
        <v>276</v>
      </c>
      <c r="P114" s="65" t="s">
        <v>277</v>
      </c>
      <c r="Q114" s="67" t="s">
        <v>72</v>
      </c>
      <c r="R114" s="66">
        <v>1</v>
      </c>
      <c r="S114" s="66" t="s">
        <v>73</v>
      </c>
      <c r="T114" s="68" t="s">
        <v>161</v>
      </c>
      <c r="U114" s="62" t="s">
        <v>162</v>
      </c>
      <c r="V114" s="69" t="s">
        <v>76</v>
      </c>
      <c r="W114" s="69" t="s">
        <v>77</v>
      </c>
      <c r="X114" s="69" t="s">
        <v>145</v>
      </c>
      <c r="Y114" s="71" t="s">
        <v>292</v>
      </c>
      <c r="Z114" s="70">
        <v>0</v>
      </c>
      <c r="AA114" s="70">
        <v>0</v>
      </c>
      <c r="AB114" s="70">
        <v>1200</v>
      </c>
      <c r="AC114" s="68" t="s">
        <v>178</v>
      </c>
      <c r="AD114" s="69" t="s">
        <v>78</v>
      </c>
      <c r="AE114" s="66" t="s">
        <v>81</v>
      </c>
      <c r="AF114" s="86">
        <v>510000</v>
      </c>
      <c r="AG114" s="66">
        <v>510105</v>
      </c>
      <c r="AH114" s="62" t="s">
        <v>278</v>
      </c>
      <c r="AI114" s="72">
        <v>597876</v>
      </c>
      <c r="AJ114" s="72">
        <v>596581.03</v>
      </c>
      <c r="AK114" s="73">
        <v>49823</v>
      </c>
      <c r="AL114" s="73">
        <v>49823</v>
      </c>
      <c r="AM114" s="73">
        <v>49823</v>
      </c>
      <c r="AN114" s="73">
        <v>49823</v>
      </c>
      <c r="AO114" s="73">
        <v>49823</v>
      </c>
      <c r="AP114" s="73">
        <v>49823</v>
      </c>
      <c r="AQ114" s="73">
        <v>49823</v>
      </c>
      <c r="AR114" s="73">
        <v>49823</v>
      </c>
      <c r="AS114" s="73">
        <v>49823</v>
      </c>
      <c r="AT114" s="73">
        <v>49823</v>
      </c>
      <c r="AU114" s="73">
        <v>49823</v>
      </c>
      <c r="AV114" s="73">
        <v>48528.03</v>
      </c>
      <c r="AW114" s="110">
        <f t="shared" si="2"/>
        <v>596581.03</v>
      </c>
      <c r="AX114" s="111" t="str">
        <f t="shared" si="3"/>
        <v>OK</v>
      </c>
    </row>
    <row r="115" spans="1:50" s="74" customFormat="1" ht="15">
      <c r="A115" s="62" t="s">
        <v>57</v>
      </c>
      <c r="B115" s="62" t="s">
        <v>58</v>
      </c>
      <c r="C115" s="62" t="s">
        <v>59</v>
      </c>
      <c r="D115" s="62" t="s">
        <v>60</v>
      </c>
      <c r="E115" s="62" t="s">
        <v>61</v>
      </c>
      <c r="F115" s="62" t="s">
        <v>293</v>
      </c>
      <c r="G115" s="62" t="s">
        <v>294</v>
      </c>
      <c r="H115" s="62" t="s">
        <v>64</v>
      </c>
      <c r="I115" s="63">
        <v>0.8</v>
      </c>
      <c r="J115" s="82" t="s">
        <v>271</v>
      </c>
      <c r="K115" s="62" t="s">
        <v>66</v>
      </c>
      <c r="L115" s="64" t="s">
        <v>67</v>
      </c>
      <c r="M115" s="62" t="s">
        <v>176</v>
      </c>
      <c r="N115" s="62" t="s">
        <v>291</v>
      </c>
      <c r="O115" s="62" t="s">
        <v>276</v>
      </c>
      <c r="P115" s="65" t="s">
        <v>277</v>
      </c>
      <c r="Q115" s="67" t="s">
        <v>72</v>
      </c>
      <c r="R115" s="66">
        <v>1</v>
      </c>
      <c r="S115" s="66" t="s">
        <v>73</v>
      </c>
      <c r="T115" s="68" t="s">
        <v>161</v>
      </c>
      <c r="U115" s="62" t="s">
        <v>162</v>
      </c>
      <c r="V115" s="69" t="s">
        <v>76</v>
      </c>
      <c r="W115" s="69" t="s">
        <v>77</v>
      </c>
      <c r="X115" s="69" t="s">
        <v>145</v>
      </c>
      <c r="Y115" s="71" t="s">
        <v>292</v>
      </c>
      <c r="Z115" s="70">
        <v>0</v>
      </c>
      <c r="AA115" s="70">
        <v>0</v>
      </c>
      <c r="AB115" s="70">
        <v>1200</v>
      </c>
      <c r="AC115" s="68" t="s">
        <v>178</v>
      </c>
      <c r="AD115" s="69" t="s">
        <v>78</v>
      </c>
      <c r="AE115" s="66" t="s">
        <v>81</v>
      </c>
      <c r="AF115" s="86">
        <v>510000</v>
      </c>
      <c r="AG115" s="66">
        <v>510203</v>
      </c>
      <c r="AH115" s="62" t="s">
        <v>280</v>
      </c>
      <c r="AI115" s="72">
        <v>51279.33</v>
      </c>
      <c r="AJ115" s="72">
        <v>50573.84</v>
      </c>
      <c r="AK115" s="73">
        <v>0</v>
      </c>
      <c r="AL115" s="73">
        <v>0</v>
      </c>
      <c r="AM115" s="73">
        <v>0</v>
      </c>
      <c r="AN115" s="73">
        <v>0</v>
      </c>
      <c r="AO115" s="73">
        <v>0</v>
      </c>
      <c r="AP115" s="73">
        <v>0</v>
      </c>
      <c r="AQ115" s="73">
        <v>0</v>
      </c>
      <c r="AR115" s="73">
        <v>0</v>
      </c>
      <c r="AS115" s="73">
        <v>0</v>
      </c>
      <c r="AT115" s="73">
        <v>0</v>
      </c>
      <c r="AU115" s="73">
        <v>0</v>
      </c>
      <c r="AV115" s="73">
        <v>50573.84</v>
      </c>
      <c r="AW115" s="110">
        <f t="shared" si="2"/>
        <v>50573.84</v>
      </c>
      <c r="AX115" s="111" t="str">
        <f t="shared" si="3"/>
        <v>OK</v>
      </c>
    </row>
    <row r="116" spans="1:50" s="74" customFormat="1" ht="15">
      <c r="A116" s="62" t="s">
        <v>57</v>
      </c>
      <c r="B116" s="62" t="s">
        <v>58</v>
      </c>
      <c r="C116" s="62" t="s">
        <v>59</v>
      </c>
      <c r="D116" s="62" t="s">
        <v>60</v>
      </c>
      <c r="E116" s="62" t="s">
        <v>61</v>
      </c>
      <c r="F116" s="62" t="s">
        <v>293</v>
      </c>
      <c r="G116" s="62" t="s">
        <v>294</v>
      </c>
      <c r="H116" s="62" t="s">
        <v>64</v>
      </c>
      <c r="I116" s="63">
        <v>0.8</v>
      </c>
      <c r="J116" s="82" t="s">
        <v>271</v>
      </c>
      <c r="K116" s="62" t="s">
        <v>66</v>
      </c>
      <c r="L116" s="64" t="s">
        <v>67</v>
      </c>
      <c r="M116" s="62" t="s">
        <v>176</v>
      </c>
      <c r="N116" s="62" t="s">
        <v>291</v>
      </c>
      <c r="O116" s="62" t="s">
        <v>276</v>
      </c>
      <c r="P116" s="65" t="s">
        <v>277</v>
      </c>
      <c r="Q116" s="67" t="s">
        <v>72</v>
      </c>
      <c r="R116" s="66">
        <v>1</v>
      </c>
      <c r="S116" s="66" t="s">
        <v>73</v>
      </c>
      <c r="T116" s="68" t="s">
        <v>161</v>
      </c>
      <c r="U116" s="62" t="s">
        <v>162</v>
      </c>
      <c r="V116" s="69" t="s">
        <v>76</v>
      </c>
      <c r="W116" s="69" t="s">
        <v>77</v>
      </c>
      <c r="X116" s="69" t="s">
        <v>145</v>
      </c>
      <c r="Y116" s="71" t="s">
        <v>292</v>
      </c>
      <c r="Z116" s="70">
        <v>0</v>
      </c>
      <c r="AA116" s="70">
        <v>0</v>
      </c>
      <c r="AB116" s="70">
        <v>1200</v>
      </c>
      <c r="AC116" s="68" t="s">
        <v>178</v>
      </c>
      <c r="AD116" s="69" t="s">
        <v>78</v>
      </c>
      <c r="AE116" s="66" t="s">
        <v>81</v>
      </c>
      <c r="AF116" s="86">
        <v>510000</v>
      </c>
      <c r="AG116" s="66">
        <v>510204</v>
      </c>
      <c r="AH116" s="62" t="s">
        <v>281</v>
      </c>
      <c r="AI116" s="72">
        <v>24733.69</v>
      </c>
      <c r="AJ116" s="72">
        <v>24766.7</v>
      </c>
      <c r="AK116" s="73">
        <v>0</v>
      </c>
      <c r="AL116" s="73">
        <v>0</v>
      </c>
      <c r="AM116" s="73">
        <v>24766.7</v>
      </c>
      <c r="AN116" s="73">
        <v>0</v>
      </c>
      <c r="AO116" s="73">
        <v>0</v>
      </c>
      <c r="AP116" s="73">
        <v>0</v>
      </c>
      <c r="AQ116" s="73">
        <v>0</v>
      </c>
      <c r="AR116" s="73">
        <v>0</v>
      </c>
      <c r="AS116" s="73">
        <v>0</v>
      </c>
      <c r="AT116" s="73">
        <v>0</v>
      </c>
      <c r="AU116" s="73">
        <v>0</v>
      </c>
      <c r="AV116" s="73">
        <v>0</v>
      </c>
      <c r="AW116" s="110">
        <f t="shared" si="2"/>
        <v>24766.7</v>
      </c>
      <c r="AX116" s="111" t="str">
        <f t="shared" si="3"/>
        <v>OK</v>
      </c>
    </row>
    <row r="117" spans="1:50" s="74" customFormat="1" ht="15">
      <c r="A117" s="62" t="s">
        <v>57</v>
      </c>
      <c r="B117" s="62" t="s">
        <v>58</v>
      </c>
      <c r="C117" s="62" t="s">
        <v>59</v>
      </c>
      <c r="D117" s="62" t="s">
        <v>60</v>
      </c>
      <c r="E117" s="62" t="s">
        <v>61</v>
      </c>
      <c r="F117" s="62" t="s">
        <v>293</v>
      </c>
      <c r="G117" s="62" t="s">
        <v>294</v>
      </c>
      <c r="H117" s="62" t="s">
        <v>64</v>
      </c>
      <c r="I117" s="63">
        <v>0.8</v>
      </c>
      <c r="J117" s="82" t="s">
        <v>271</v>
      </c>
      <c r="K117" s="62" t="s">
        <v>66</v>
      </c>
      <c r="L117" s="64" t="s">
        <v>67</v>
      </c>
      <c r="M117" s="62" t="s">
        <v>176</v>
      </c>
      <c r="N117" s="62" t="s">
        <v>291</v>
      </c>
      <c r="O117" s="62" t="s">
        <v>276</v>
      </c>
      <c r="P117" s="65" t="s">
        <v>277</v>
      </c>
      <c r="Q117" s="67" t="s">
        <v>72</v>
      </c>
      <c r="R117" s="66">
        <v>1</v>
      </c>
      <c r="S117" s="66" t="s">
        <v>73</v>
      </c>
      <c r="T117" s="68" t="s">
        <v>161</v>
      </c>
      <c r="U117" s="62" t="s">
        <v>162</v>
      </c>
      <c r="V117" s="69" t="s">
        <v>76</v>
      </c>
      <c r="W117" s="69" t="s">
        <v>77</v>
      </c>
      <c r="X117" s="69" t="s">
        <v>145</v>
      </c>
      <c r="Y117" s="71" t="s">
        <v>292</v>
      </c>
      <c r="Z117" s="70">
        <v>0</v>
      </c>
      <c r="AA117" s="70">
        <v>0</v>
      </c>
      <c r="AB117" s="70">
        <v>1200</v>
      </c>
      <c r="AC117" s="68" t="s">
        <v>178</v>
      </c>
      <c r="AD117" s="69" t="s">
        <v>78</v>
      </c>
      <c r="AE117" s="66" t="s">
        <v>81</v>
      </c>
      <c r="AF117" s="86">
        <v>510000</v>
      </c>
      <c r="AG117" s="66">
        <v>510510</v>
      </c>
      <c r="AH117" s="62" t="s">
        <v>289</v>
      </c>
      <c r="AI117" s="72">
        <v>17476</v>
      </c>
      <c r="AJ117" s="72">
        <v>18209</v>
      </c>
      <c r="AK117" s="73">
        <v>1212</v>
      </c>
      <c r="AL117" s="73">
        <v>1212</v>
      </c>
      <c r="AM117" s="73">
        <v>1212</v>
      </c>
      <c r="AN117" s="73">
        <v>1212</v>
      </c>
      <c r="AO117" s="73">
        <v>1212</v>
      </c>
      <c r="AP117" s="73">
        <v>1212</v>
      </c>
      <c r="AQ117" s="73">
        <v>1212</v>
      </c>
      <c r="AR117" s="73">
        <v>1457</v>
      </c>
      <c r="AS117" s="73">
        <v>2188</v>
      </c>
      <c r="AT117" s="73">
        <v>2188</v>
      </c>
      <c r="AU117" s="73">
        <v>1944</v>
      </c>
      <c r="AV117" s="73">
        <v>1948</v>
      </c>
      <c r="AW117" s="110">
        <f t="shared" si="2"/>
        <v>18209</v>
      </c>
      <c r="AX117" s="111" t="str">
        <f t="shared" si="3"/>
        <v>OK</v>
      </c>
    </row>
    <row r="118" spans="1:50" s="74" customFormat="1" ht="15">
      <c r="A118" s="62" t="s">
        <v>57</v>
      </c>
      <c r="B118" s="62" t="s">
        <v>58</v>
      </c>
      <c r="C118" s="62" t="s">
        <v>59</v>
      </c>
      <c r="D118" s="62" t="s">
        <v>60</v>
      </c>
      <c r="E118" s="62" t="s">
        <v>61</v>
      </c>
      <c r="F118" s="62" t="s">
        <v>293</v>
      </c>
      <c r="G118" s="62" t="s">
        <v>294</v>
      </c>
      <c r="H118" s="62" t="s">
        <v>64</v>
      </c>
      <c r="I118" s="63">
        <v>0.8</v>
      </c>
      <c r="J118" s="82" t="s">
        <v>271</v>
      </c>
      <c r="K118" s="62" t="s">
        <v>66</v>
      </c>
      <c r="L118" s="64" t="s">
        <v>67</v>
      </c>
      <c r="M118" s="62" t="s">
        <v>176</v>
      </c>
      <c r="N118" s="62" t="s">
        <v>291</v>
      </c>
      <c r="O118" s="62" t="s">
        <v>276</v>
      </c>
      <c r="P118" s="65" t="s">
        <v>277</v>
      </c>
      <c r="Q118" s="67" t="s">
        <v>72</v>
      </c>
      <c r="R118" s="66">
        <v>1</v>
      </c>
      <c r="S118" s="66" t="s">
        <v>73</v>
      </c>
      <c r="T118" s="68" t="s">
        <v>161</v>
      </c>
      <c r="U118" s="62" t="s">
        <v>162</v>
      </c>
      <c r="V118" s="69" t="s">
        <v>76</v>
      </c>
      <c r="W118" s="69" t="s">
        <v>77</v>
      </c>
      <c r="X118" s="69" t="s">
        <v>145</v>
      </c>
      <c r="Y118" s="71" t="s">
        <v>292</v>
      </c>
      <c r="Z118" s="70">
        <v>0</v>
      </c>
      <c r="AA118" s="70">
        <v>0</v>
      </c>
      <c r="AB118" s="70">
        <v>1200</v>
      </c>
      <c r="AC118" s="68" t="s">
        <v>178</v>
      </c>
      <c r="AD118" s="69" t="s">
        <v>78</v>
      </c>
      <c r="AE118" s="66" t="s">
        <v>81</v>
      </c>
      <c r="AF118" s="86">
        <v>510000</v>
      </c>
      <c r="AG118" s="66">
        <v>510512</v>
      </c>
      <c r="AH118" s="62" t="s">
        <v>283</v>
      </c>
      <c r="AI118" s="72">
        <v>0</v>
      </c>
      <c r="AJ118" s="72">
        <v>184.53</v>
      </c>
      <c r="AK118" s="73">
        <v>0</v>
      </c>
      <c r="AL118" s="73">
        <v>0</v>
      </c>
      <c r="AM118" s="73">
        <v>0</v>
      </c>
      <c r="AN118" s="73">
        <v>0</v>
      </c>
      <c r="AO118" s="73">
        <v>0</v>
      </c>
      <c r="AP118" s="73">
        <v>0</v>
      </c>
      <c r="AQ118" s="73">
        <v>0</v>
      </c>
      <c r="AR118" s="73">
        <v>0</v>
      </c>
      <c r="AS118" s="73">
        <v>0</v>
      </c>
      <c r="AT118" s="73"/>
      <c r="AU118" s="73">
        <v>184.53</v>
      </c>
      <c r="AV118" s="73">
        <v>0</v>
      </c>
      <c r="AW118" s="110">
        <f t="shared" si="2"/>
        <v>184.53</v>
      </c>
      <c r="AX118" s="111" t="str">
        <f t="shared" si="3"/>
        <v>OK</v>
      </c>
    </row>
    <row r="119" spans="1:50" s="74" customFormat="1" ht="15">
      <c r="A119" s="62" t="s">
        <v>57</v>
      </c>
      <c r="B119" s="62" t="s">
        <v>58</v>
      </c>
      <c r="C119" s="62" t="s">
        <v>59</v>
      </c>
      <c r="D119" s="62" t="s">
        <v>60</v>
      </c>
      <c r="E119" s="62" t="s">
        <v>61</v>
      </c>
      <c r="F119" s="62" t="s">
        <v>270</v>
      </c>
      <c r="G119" s="62" t="s">
        <v>64</v>
      </c>
      <c r="H119" s="62" t="s">
        <v>64</v>
      </c>
      <c r="I119" s="63">
        <v>0.8</v>
      </c>
      <c r="J119" s="82" t="s">
        <v>271</v>
      </c>
      <c r="K119" s="62" t="s">
        <v>66</v>
      </c>
      <c r="L119" s="64" t="s">
        <v>67</v>
      </c>
      <c r="M119" s="62" t="s">
        <v>176</v>
      </c>
      <c r="N119" s="62" t="s">
        <v>69</v>
      </c>
      <c r="O119" s="62" t="s">
        <v>276</v>
      </c>
      <c r="P119" s="65" t="s">
        <v>277</v>
      </c>
      <c r="Q119" s="67" t="s">
        <v>72</v>
      </c>
      <c r="R119" s="66">
        <v>1</v>
      </c>
      <c r="S119" s="66" t="s">
        <v>73</v>
      </c>
      <c r="T119" s="68" t="s">
        <v>74</v>
      </c>
      <c r="U119" s="62" t="s">
        <v>75</v>
      </c>
      <c r="V119" s="69">
        <v>0</v>
      </c>
      <c r="W119" s="69" t="s">
        <v>77</v>
      </c>
      <c r="X119" s="69">
        <v>1</v>
      </c>
      <c r="Y119" s="71" t="s">
        <v>292</v>
      </c>
      <c r="Z119" s="70">
        <v>0</v>
      </c>
      <c r="AA119" s="70">
        <v>0</v>
      </c>
      <c r="AB119" s="70">
        <v>1200</v>
      </c>
      <c r="AC119" s="68" t="s">
        <v>178</v>
      </c>
      <c r="AD119" s="69" t="s">
        <v>78</v>
      </c>
      <c r="AE119" s="66" t="s">
        <v>81</v>
      </c>
      <c r="AF119" s="86">
        <v>510000</v>
      </c>
      <c r="AG119" s="66">
        <v>510512</v>
      </c>
      <c r="AH119" s="62" t="s">
        <v>283</v>
      </c>
      <c r="AI119" s="72"/>
      <c r="AJ119" s="72">
        <v>0</v>
      </c>
      <c r="AK119" s="73">
        <v>0</v>
      </c>
      <c r="AL119" s="73">
        <v>0</v>
      </c>
      <c r="AM119" s="73">
        <v>0</v>
      </c>
      <c r="AN119" s="73">
        <v>0</v>
      </c>
      <c r="AO119" s="73">
        <v>0</v>
      </c>
      <c r="AP119" s="73">
        <v>0</v>
      </c>
      <c r="AQ119" s="73">
        <v>0</v>
      </c>
      <c r="AR119" s="73">
        <v>0</v>
      </c>
      <c r="AS119" s="73">
        <v>0</v>
      </c>
      <c r="AT119" s="73"/>
      <c r="AU119" s="73">
        <v>0</v>
      </c>
      <c r="AV119" s="73">
        <v>0</v>
      </c>
      <c r="AW119" s="110">
        <f aca="true" t="shared" si="4" ref="AW119">SUBTOTAL(9,AK119:AV119)</f>
        <v>0</v>
      </c>
      <c r="AX119" s="111" t="str">
        <f t="shared" si="3"/>
        <v>OK</v>
      </c>
    </row>
    <row r="120" spans="1:50" s="74" customFormat="1" ht="15">
      <c r="A120" s="62" t="s">
        <v>57</v>
      </c>
      <c r="B120" s="62" t="s">
        <v>58</v>
      </c>
      <c r="C120" s="62" t="s">
        <v>59</v>
      </c>
      <c r="D120" s="62" t="s">
        <v>60</v>
      </c>
      <c r="E120" s="62" t="s">
        <v>61</v>
      </c>
      <c r="F120" s="62" t="s">
        <v>293</v>
      </c>
      <c r="G120" s="62" t="s">
        <v>294</v>
      </c>
      <c r="H120" s="62" t="s">
        <v>64</v>
      </c>
      <c r="I120" s="63">
        <v>0.8</v>
      </c>
      <c r="J120" s="82" t="s">
        <v>271</v>
      </c>
      <c r="K120" s="62" t="s">
        <v>66</v>
      </c>
      <c r="L120" s="64" t="s">
        <v>67</v>
      </c>
      <c r="M120" s="62" t="s">
        <v>176</v>
      </c>
      <c r="N120" s="62" t="s">
        <v>291</v>
      </c>
      <c r="O120" s="62" t="s">
        <v>276</v>
      </c>
      <c r="P120" s="65" t="s">
        <v>277</v>
      </c>
      <c r="Q120" s="67" t="s">
        <v>72</v>
      </c>
      <c r="R120" s="66">
        <v>1</v>
      </c>
      <c r="S120" s="66" t="s">
        <v>73</v>
      </c>
      <c r="T120" s="68" t="s">
        <v>161</v>
      </c>
      <c r="U120" s="62" t="s">
        <v>162</v>
      </c>
      <c r="V120" s="69" t="s">
        <v>76</v>
      </c>
      <c r="W120" s="69" t="s">
        <v>77</v>
      </c>
      <c r="X120" s="69" t="s">
        <v>145</v>
      </c>
      <c r="Y120" s="71" t="s">
        <v>292</v>
      </c>
      <c r="Z120" s="70">
        <v>0</v>
      </c>
      <c r="AA120" s="70">
        <v>0</v>
      </c>
      <c r="AB120" s="70">
        <v>1200</v>
      </c>
      <c r="AC120" s="68" t="s">
        <v>178</v>
      </c>
      <c r="AD120" s="69" t="s">
        <v>78</v>
      </c>
      <c r="AE120" s="66" t="s">
        <v>81</v>
      </c>
      <c r="AF120" s="86">
        <v>510000</v>
      </c>
      <c r="AG120" s="66">
        <v>510601</v>
      </c>
      <c r="AH120" s="62" t="s">
        <v>285</v>
      </c>
      <c r="AI120" s="72">
        <v>59382.26</v>
      </c>
      <c r="AJ120" s="72">
        <v>59346.21</v>
      </c>
      <c r="AK120" s="73">
        <v>4924</v>
      </c>
      <c r="AL120" s="73">
        <v>4924</v>
      </c>
      <c r="AM120" s="73">
        <v>4924</v>
      </c>
      <c r="AN120" s="73">
        <v>4924</v>
      </c>
      <c r="AO120" s="73">
        <v>4924</v>
      </c>
      <c r="AP120" s="73">
        <v>4924</v>
      </c>
      <c r="AQ120" s="73">
        <v>4924</v>
      </c>
      <c r="AR120" s="73">
        <v>4924</v>
      </c>
      <c r="AS120" s="73">
        <v>4997.55</v>
      </c>
      <c r="AT120" s="73">
        <v>4997.57</v>
      </c>
      <c r="AU120" s="73">
        <v>4997.57</v>
      </c>
      <c r="AV120" s="73">
        <v>4961.52</v>
      </c>
      <c r="AW120" s="110">
        <f t="shared" si="2"/>
        <v>59346.21000000001</v>
      </c>
      <c r="AX120" s="111" t="str">
        <f t="shared" si="3"/>
        <v>OK</v>
      </c>
    </row>
    <row r="121" spans="1:50" s="74" customFormat="1" ht="15">
      <c r="A121" s="62" t="s">
        <v>57</v>
      </c>
      <c r="B121" s="62" t="s">
        <v>58</v>
      </c>
      <c r="C121" s="62" t="s">
        <v>59</v>
      </c>
      <c r="D121" s="62" t="s">
        <v>60</v>
      </c>
      <c r="E121" s="62" t="s">
        <v>61</v>
      </c>
      <c r="F121" s="62" t="s">
        <v>293</v>
      </c>
      <c r="G121" s="62" t="s">
        <v>294</v>
      </c>
      <c r="H121" s="62" t="s">
        <v>64</v>
      </c>
      <c r="I121" s="63">
        <v>0.8</v>
      </c>
      <c r="J121" s="82" t="s">
        <v>271</v>
      </c>
      <c r="K121" s="62" t="s">
        <v>66</v>
      </c>
      <c r="L121" s="64" t="s">
        <v>67</v>
      </c>
      <c r="M121" s="62" t="s">
        <v>176</v>
      </c>
      <c r="N121" s="62" t="s">
        <v>291</v>
      </c>
      <c r="O121" s="62" t="s">
        <v>276</v>
      </c>
      <c r="P121" s="65" t="s">
        <v>277</v>
      </c>
      <c r="Q121" s="67" t="s">
        <v>72</v>
      </c>
      <c r="R121" s="66">
        <v>1</v>
      </c>
      <c r="S121" s="66" t="s">
        <v>73</v>
      </c>
      <c r="T121" s="68" t="s">
        <v>161</v>
      </c>
      <c r="U121" s="62" t="s">
        <v>162</v>
      </c>
      <c r="V121" s="69" t="s">
        <v>76</v>
      </c>
      <c r="W121" s="69" t="s">
        <v>77</v>
      </c>
      <c r="X121" s="69" t="s">
        <v>145</v>
      </c>
      <c r="Y121" s="71" t="s">
        <v>292</v>
      </c>
      <c r="Z121" s="70">
        <v>0</v>
      </c>
      <c r="AA121" s="70">
        <v>0</v>
      </c>
      <c r="AB121" s="70">
        <v>1200</v>
      </c>
      <c r="AC121" s="68" t="s">
        <v>178</v>
      </c>
      <c r="AD121" s="69" t="s">
        <v>78</v>
      </c>
      <c r="AE121" s="66" t="s">
        <v>81</v>
      </c>
      <c r="AF121" s="86">
        <v>510000</v>
      </c>
      <c r="AG121" s="66">
        <v>510602</v>
      </c>
      <c r="AH121" s="62" t="s">
        <v>286</v>
      </c>
      <c r="AI121" s="72">
        <v>47173.55</v>
      </c>
      <c r="AJ121" s="72">
        <v>50132.8</v>
      </c>
      <c r="AK121" s="73">
        <v>0</v>
      </c>
      <c r="AL121" s="73">
        <v>4594.4</v>
      </c>
      <c r="AM121" s="73">
        <v>4594.4</v>
      </c>
      <c r="AN121" s="73">
        <v>4594.4</v>
      </c>
      <c r="AO121" s="73">
        <v>4000</v>
      </c>
      <c r="AP121" s="73">
        <v>4000</v>
      </c>
      <c r="AQ121" s="73">
        <v>4079.31</v>
      </c>
      <c r="AR121" s="73">
        <v>4869.03</v>
      </c>
      <c r="AS121" s="73">
        <v>4869.03</v>
      </c>
      <c r="AT121" s="73">
        <v>4869.03</v>
      </c>
      <c r="AU121" s="73">
        <v>4869.03</v>
      </c>
      <c r="AV121" s="73">
        <v>4794.17</v>
      </c>
      <c r="AW121" s="110">
        <f t="shared" si="2"/>
        <v>50132.799999999996</v>
      </c>
      <c r="AX121" s="111" t="str">
        <f t="shared" si="3"/>
        <v>OK</v>
      </c>
    </row>
    <row r="122" spans="1:50" s="74" customFormat="1" ht="15">
      <c r="A122" s="62" t="s">
        <v>57</v>
      </c>
      <c r="B122" s="62" t="s">
        <v>58</v>
      </c>
      <c r="C122" s="62" t="s">
        <v>59</v>
      </c>
      <c r="D122" s="62" t="s">
        <v>60</v>
      </c>
      <c r="E122" s="62" t="s">
        <v>61</v>
      </c>
      <c r="F122" s="62" t="s">
        <v>293</v>
      </c>
      <c r="G122" s="62" t="s">
        <v>294</v>
      </c>
      <c r="H122" s="62" t="s">
        <v>64</v>
      </c>
      <c r="I122" s="63">
        <v>0.8</v>
      </c>
      <c r="J122" s="82" t="s">
        <v>271</v>
      </c>
      <c r="K122" s="62" t="s">
        <v>66</v>
      </c>
      <c r="L122" s="64" t="s">
        <v>67</v>
      </c>
      <c r="M122" s="62" t="s">
        <v>176</v>
      </c>
      <c r="N122" s="62" t="s">
        <v>291</v>
      </c>
      <c r="O122" s="62" t="s">
        <v>276</v>
      </c>
      <c r="P122" s="65" t="s">
        <v>277</v>
      </c>
      <c r="Q122" s="67" t="s">
        <v>72</v>
      </c>
      <c r="R122" s="66">
        <v>1</v>
      </c>
      <c r="S122" s="66" t="s">
        <v>73</v>
      </c>
      <c r="T122" s="68" t="s">
        <v>161</v>
      </c>
      <c r="U122" s="62" t="s">
        <v>162</v>
      </c>
      <c r="V122" s="69" t="s">
        <v>76</v>
      </c>
      <c r="W122" s="69" t="s">
        <v>77</v>
      </c>
      <c r="X122" s="69" t="s">
        <v>145</v>
      </c>
      <c r="Y122" s="71" t="s">
        <v>292</v>
      </c>
      <c r="Z122" s="70">
        <v>0</v>
      </c>
      <c r="AA122" s="70">
        <v>0</v>
      </c>
      <c r="AB122" s="70">
        <v>1200</v>
      </c>
      <c r="AC122" s="68" t="s">
        <v>178</v>
      </c>
      <c r="AD122" s="69" t="s">
        <v>78</v>
      </c>
      <c r="AE122" s="66" t="s">
        <v>81</v>
      </c>
      <c r="AF122" s="86">
        <v>510000</v>
      </c>
      <c r="AG122" s="66">
        <v>510707</v>
      </c>
      <c r="AH122" s="62" t="s">
        <v>287</v>
      </c>
      <c r="AI122" s="72">
        <v>586.53</v>
      </c>
      <c r="AJ122" s="72">
        <v>360.4</v>
      </c>
      <c r="AK122" s="73">
        <v>0</v>
      </c>
      <c r="AL122" s="73">
        <v>0</v>
      </c>
      <c r="AM122" s="73">
        <v>0</v>
      </c>
      <c r="AN122" s="73">
        <v>114.41</v>
      </c>
      <c r="AO122" s="73">
        <v>0</v>
      </c>
      <c r="AP122" s="73">
        <v>0</v>
      </c>
      <c r="AQ122" s="73">
        <v>0</v>
      </c>
      <c r="AR122" s="73">
        <v>245.99</v>
      </c>
      <c r="AS122" s="73">
        <v>0</v>
      </c>
      <c r="AT122" s="73">
        <v>0</v>
      </c>
      <c r="AU122" s="73">
        <v>0</v>
      </c>
      <c r="AV122" s="73">
        <v>0</v>
      </c>
      <c r="AW122" s="110">
        <f t="shared" si="2"/>
        <v>360.4</v>
      </c>
      <c r="AX122" s="111" t="str">
        <f t="shared" si="3"/>
        <v>OK</v>
      </c>
    </row>
    <row r="123" spans="1:50" s="74" customFormat="1" ht="15">
      <c r="A123" s="62" t="s">
        <v>57</v>
      </c>
      <c r="B123" s="62" t="s">
        <v>58</v>
      </c>
      <c r="C123" s="62" t="s">
        <v>59</v>
      </c>
      <c r="D123" s="62" t="s">
        <v>60</v>
      </c>
      <c r="E123" s="62" t="s">
        <v>61</v>
      </c>
      <c r="F123" s="62" t="s">
        <v>155</v>
      </c>
      <c r="G123" s="62" t="s">
        <v>294</v>
      </c>
      <c r="H123" s="62" t="s">
        <v>64</v>
      </c>
      <c r="I123" s="63">
        <v>0.8</v>
      </c>
      <c r="J123" s="82" t="s">
        <v>271</v>
      </c>
      <c r="K123" s="62" t="s">
        <v>66</v>
      </c>
      <c r="L123" s="64" t="s">
        <v>67</v>
      </c>
      <c r="M123" s="62" t="s">
        <v>176</v>
      </c>
      <c r="N123" s="62" t="s">
        <v>158</v>
      </c>
      <c r="O123" s="62" t="s">
        <v>276</v>
      </c>
      <c r="P123" s="65" t="s">
        <v>277</v>
      </c>
      <c r="Q123" s="67" t="s">
        <v>72</v>
      </c>
      <c r="R123" s="66">
        <v>1</v>
      </c>
      <c r="S123" s="66" t="s">
        <v>73</v>
      </c>
      <c r="T123" s="68" t="s">
        <v>161</v>
      </c>
      <c r="U123" s="62" t="s">
        <v>162</v>
      </c>
      <c r="V123" s="69" t="s">
        <v>76</v>
      </c>
      <c r="W123" s="69" t="s">
        <v>77</v>
      </c>
      <c r="X123" s="69" t="s">
        <v>163</v>
      </c>
      <c r="Y123" s="64" t="s">
        <v>164</v>
      </c>
      <c r="Z123" s="70">
        <v>0</v>
      </c>
      <c r="AA123" s="70">
        <v>0</v>
      </c>
      <c r="AB123" s="70">
        <v>1200</v>
      </c>
      <c r="AC123" s="68" t="s">
        <v>178</v>
      </c>
      <c r="AD123" s="69" t="s">
        <v>78</v>
      </c>
      <c r="AE123" s="66" t="s">
        <v>81</v>
      </c>
      <c r="AF123" s="86">
        <v>510000</v>
      </c>
      <c r="AG123" s="66">
        <v>510105</v>
      </c>
      <c r="AH123" s="62" t="s">
        <v>278</v>
      </c>
      <c r="AI123" s="72">
        <v>49200</v>
      </c>
      <c r="AJ123" s="72">
        <v>49200</v>
      </c>
      <c r="AK123" s="73">
        <v>4100</v>
      </c>
      <c r="AL123" s="73">
        <v>4100</v>
      </c>
      <c r="AM123" s="73">
        <v>4100</v>
      </c>
      <c r="AN123" s="73">
        <v>4100</v>
      </c>
      <c r="AO123" s="73">
        <v>4100</v>
      </c>
      <c r="AP123" s="73">
        <v>4100</v>
      </c>
      <c r="AQ123" s="73">
        <v>4100</v>
      </c>
      <c r="AR123" s="73">
        <v>4100</v>
      </c>
      <c r="AS123" s="73">
        <v>4100</v>
      </c>
      <c r="AT123" s="73">
        <v>4100</v>
      </c>
      <c r="AU123" s="73">
        <v>4100</v>
      </c>
      <c r="AV123" s="73">
        <v>4100</v>
      </c>
      <c r="AW123" s="110">
        <f t="shared" si="2"/>
        <v>49200</v>
      </c>
      <c r="AX123" s="111" t="str">
        <f t="shared" si="3"/>
        <v>OK</v>
      </c>
    </row>
    <row r="124" spans="1:50" s="74" customFormat="1" ht="15">
      <c r="A124" s="62" t="s">
        <v>57</v>
      </c>
      <c r="B124" s="62" t="s">
        <v>58</v>
      </c>
      <c r="C124" s="62" t="s">
        <v>59</v>
      </c>
      <c r="D124" s="62" t="s">
        <v>60</v>
      </c>
      <c r="E124" s="62" t="s">
        <v>61</v>
      </c>
      <c r="F124" s="62" t="s">
        <v>155</v>
      </c>
      <c r="G124" s="62" t="s">
        <v>294</v>
      </c>
      <c r="H124" s="62" t="s">
        <v>64</v>
      </c>
      <c r="I124" s="63">
        <v>0.8</v>
      </c>
      <c r="J124" s="82" t="s">
        <v>271</v>
      </c>
      <c r="K124" s="62" t="s">
        <v>66</v>
      </c>
      <c r="L124" s="64" t="s">
        <v>67</v>
      </c>
      <c r="M124" s="62" t="s">
        <v>176</v>
      </c>
      <c r="N124" s="62" t="s">
        <v>158</v>
      </c>
      <c r="O124" s="62" t="s">
        <v>276</v>
      </c>
      <c r="P124" s="65" t="s">
        <v>277</v>
      </c>
      <c r="Q124" s="67" t="s">
        <v>72</v>
      </c>
      <c r="R124" s="66">
        <v>1</v>
      </c>
      <c r="S124" s="66" t="s">
        <v>73</v>
      </c>
      <c r="T124" s="68" t="s">
        <v>161</v>
      </c>
      <c r="U124" s="62" t="s">
        <v>162</v>
      </c>
      <c r="V124" s="69" t="s">
        <v>76</v>
      </c>
      <c r="W124" s="69" t="s">
        <v>77</v>
      </c>
      <c r="X124" s="69" t="s">
        <v>163</v>
      </c>
      <c r="Y124" s="64" t="s">
        <v>164</v>
      </c>
      <c r="Z124" s="70">
        <v>0</v>
      </c>
      <c r="AA124" s="70">
        <v>0</v>
      </c>
      <c r="AB124" s="70">
        <v>1200</v>
      </c>
      <c r="AC124" s="68" t="s">
        <v>178</v>
      </c>
      <c r="AD124" s="69" t="s">
        <v>78</v>
      </c>
      <c r="AE124" s="66" t="s">
        <v>81</v>
      </c>
      <c r="AF124" s="86">
        <v>510000</v>
      </c>
      <c r="AG124" s="66">
        <v>510203</v>
      </c>
      <c r="AH124" s="62" t="s">
        <v>280</v>
      </c>
      <c r="AI124" s="72">
        <v>5312</v>
      </c>
      <c r="AJ124" s="72">
        <v>5211</v>
      </c>
      <c r="AK124" s="73">
        <v>0</v>
      </c>
      <c r="AL124" s="73">
        <v>0</v>
      </c>
      <c r="AM124" s="73">
        <v>0</v>
      </c>
      <c r="AN124" s="73">
        <v>0</v>
      </c>
      <c r="AO124" s="73">
        <v>0</v>
      </c>
      <c r="AP124" s="73">
        <v>0</v>
      </c>
      <c r="AQ124" s="73">
        <v>0</v>
      </c>
      <c r="AR124" s="73">
        <v>0</v>
      </c>
      <c r="AS124" s="73">
        <v>0</v>
      </c>
      <c r="AT124" s="73">
        <v>0</v>
      </c>
      <c r="AU124" s="73">
        <v>0</v>
      </c>
      <c r="AV124" s="73">
        <v>5211</v>
      </c>
      <c r="AW124" s="110">
        <f t="shared" si="2"/>
        <v>5211</v>
      </c>
      <c r="AX124" s="111" t="str">
        <f t="shared" si="3"/>
        <v>OK</v>
      </c>
    </row>
    <row r="125" spans="1:50" s="74" customFormat="1" ht="15">
      <c r="A125" s="62" t="s">
        <v>57</v>
      </c>
      <c r="B125" s="62" t="s">
        <v>58</v>
      </c>
      <c r="C125" s="62" t="s">
        <v>59</v>
      </c>
      <c r="D125" s="62" t="s">
        <v>60</v>
      </c>
      <c r="E125" s="62" t="s">
        <v>61</v>
      </c>
      <c r="F125" s="62" t="s">
        <v>155</v>
      </c>
      <c r="G125" s="62" t="s">
        <v>294</v>
      </c>
      <c r="H125" s="62" t="s">
        <v>64</v>
      </c>
      <c r="I125" s="63">
        <v>0.8</v>
      </c>
      <c r="J125" s="82" t="s">
        <v>271</v>
      </c>
      <c r="K125" s="62" t="s">
        <v>66</v>
      </c>
      <c r="L125" s="64" t="s">
        <v>67</v>
      </c>
      <c r="M125" s="62" t="s">
        <v>176</v>
      </c>
      <c r="N125" s="62" t="s">
        <v>158</v>
      </c>
      <c r="O125" s="62" t="s">
        <v>276</v>
      </c>
      <c r="P125" s="65" t="s">
        <v>277</v>
      </c>
      <c r="Q125" s="67" t="s">
        <v>72</v>
      </c>
      <c r="R125" s="66">
        <v>1</v>
      </c>
      <c r="S125" s="66" t="s">
        <v>73</v>
      </c>
      <c r="T125" s="68" t="s">
        <v>161</v>
      </c>
      <c r="U125" s="62" t="s">
        <v>162</v>
      </c>
      <c r="V125" s="69" t="s">
        <v>76</v>
      </c>
      <c r="W125" s="69" t="s">
        <v>77</v>
      </c>
      <c r="X125" s="69" t="s">
        <v>163</v>
      </c>
      <c r="Y125" s="64" t="s">
        <v>164</v>
      </c>
      <c r="Z125" s="70">
        <v>0</v>
      </c>
      <c r="AA125" s="70">
        <v>0</v>
      </c>
      <c r="AB125" s="70">
        <v>1200</v>
      </c>
      <c r="AC125" s="68" t="s">
        <v>178</v>
      </c>
      <c r="AD125" s="69" t="s">
        <v>78</v>
      </c>
      <c r="AE125" s="66" t="s">
        <v>81</v>
      </c>
      <c r="AF125" s="86">
        <v>510000</v>
      </c>
      <c r="AG125" s="66">
        <v>510204</v>
      </c>
      <c r="AH125" s="62" t="s">
        <v>281</v>
      </c>
      <c r="AI125" s="72">
        <v>1600</v>
      </c>
      <c r="AJ125" s="72">
        <v>1900</v>
      </c>
      <c r="AK125" s="73">
        <v>0</v>
      </c>
      <c r="AL125" s="73">
        <v>0</v>
      </c>
      <c r="AM125" s="73">
        <v>1900</v>
      </c>
      <c r="AN125" s="73">
        <v>0</v>
      </c>
      <c r="AO125" s="73">
        <v>0</v>
      </c>
      <c r="AP125" s="73">
        <v>0</v>
      </c>
      <c r="AQ125" s="73">
        <v>0</v>
      </c>
      <c r="AR125" s="73">
        <v>0</v>
      </c>
      <c r="AS125" s="73">
        <v>0</v>
      </c>
      <c r="AT125" s="73">
        <v>0</v>
      </c>
      <c r="AU125" s="73">
        <v>0</v>
      </c>
      <c r="AV125" s="73">
        <v>0</v>
      </c>
      <c r="AW125" s="110">
        <f t="shared" si="2"/>
        <v>1900</v>
      </c>
      <c r="AX125" s="111" t="str">
        <f t="shared" si="3"/>
        <v>OK</v>
      </c>
    </row>
    <row r="126" spans="1:50" s="74" customFormat="1" ht="15">
      <c r="A126" s="62" t="s">
        <v>57</v>
      </c>
      <c r="B126" s="62" t="s">
        <v>58</v>
      </c>
      <c r="C126" s="62" t="s">
        <v>59</v>
      </c>
      <c r="D126" s="62" t="s">
        <v>60</v>
      </c>
      <c r="E126" s="62" t="s">
        <v>61</v>
      </c>
      <c r="F126" s="62" t="s">
        <v>155</v>
      </c>
      <c r="G126" s="62" t="s">
        <v>294</v>
      </c>
      <c r="H126" s="62" t="s">
        <v>64</v>
      </c>
      <c r="I126" s="63">
        <v>0.8</v>
      </c>
      <c r="J126" s="82" t="s">
        <v>271</v>
      </c>
      <c r="K126" s="62" t="s">
        <v>66</v>
      </c>
      <c r="L126" s="64" t="s">
        <v>67</v>
      </c>
      <c r="M126" s="62" t="s">
        <v>176</v>
      </c>
      <c r="N126" s="62" t="s">
        <v>158</v>
      </c>
      <c r="O126" s="62" t="s">
        <v>276</v>
      </c>
      <c r="P126" s="65" t="s">
        <v>277</v>
      </c>
      <c r="Q126" s="67" t="s">
        <v>72</v>
      </c>
      <c r="R126" s="66">
        <v>1</v>
      </c>
      <c r="S126" s="66" t="s">
        <v>73</v>
      </c>
      <c r="T126" s="68" t="s">
        <v>161</v>
      </c>
      <c r="U126" s="62" t="s">
        <v>162</v>
      </c>
      <c r="V126" s="69" t="s">
        <v>76</v>
      </c>
      <c r="W126" s="69" t="s">
        <v>77</v>
      </c>
      <c r="X126" s="69" t="s">
        <v>163</v>
      </c>
      <c r="Y126" s="64" t="s">
        <v>164</v>
      </c>
      <c r="Z126" s="70">
        <v>0</v>
      </c>
      <c r="AA126" s="70">
        <v>0</v>
      </c>
      <c r="AB126" s="70">
        <v>1200</v>
      </c>
      <c r="AC126" s="68" t="s">
        <v>178</v>
      </c>
      <c r="AD126" s="69" t="s">
        <v>78</v>
      </c>
      <c r="AE126" s="66" t="s">
        <v>81</v>
      </c>
      <c r="AF126" s="86">
        <v>510000</v>
      </c>
      <c r="AG126" s="66">
        <v>510510</v>
      </c>
      <c r="AH126" s="62" t="s">
        <v>289</v>
      </c>
      <c r="AI126" s="72">
        <v>14544</v>
      </c>
      <c r="AJ126" s="72">
        <v>13332</v>
      </c>
      <c r="AK126" s="73">
        <v>1212</v>
      </c>
      <c r="AL126" s="73">
        <v>1212</v>
      </c>
      <c r="AM126" s="73">
        <v>1212</v>
      </c>
      <c r="AN126" s="73">
        <v>1212</v>
      </c>
      <c r="AO126" s="73">
        <v>1212</v>
      </c>
      <c r="AP126" s="73">
        <v>1212</v>
      </c>
      <c r="AQ126" s="73">
        <v>1212</v>
      </c>
      <c r="AR126" s="73">
        <v>1212</v>
      </c>
      <c r="AS126" s="73">
        <v>1212</v>
      </c>
      <c r="AT126" s="73">
        <v>1212</v>
      </c>
      <c r="AU126" s="73">
        <v>1212</v>
      </c>
      <c r="AV126" s="73">
        <v>0</v>
      </c>
      <c r="AW126" s="110">
        <f t="shared" si="2"/>
        <v>13332</v>
      </c>
      <c r="AX126" s="111" t="str">
        <f t="shared" si="3"/>
        <v>OK</v>
      </c>
    </row>
    <row r="127" spans="1:50" s="74" customFormat="1" ht="15">
      <c r="A127" s="62" t="s">
        <v>57</v>
      </c>
      <c r="B127" s="62" t="s">
        <v>58</v>
      </c>
      <c r="C127" s="62" t="s">
        <v>59</v>
      </c>
      <c r="D127" s="62" t="s">
        <v>60</v>
      </c>
      <c r="E127" s="62" t="s">
        <v>61</v>
      </c>
      <c r="F127" s="62" t="s">
        <v>155</v>
      </c>
      <c r="G127" s="62" t="s">
        <v>294</v>
      </c>
      <c r="H127" s="62" t="s">
        <v>64</v>
      </c>
      <c r="I127" s="63">
        <v>0.8</v>
      </c>
      <c r="J127" s="82" t="s">
        <v>271</v>
      </c>
      <c r="K127" s="62" t="s">
        <v>66</v>
      </c>
      <c r="L127" s="64" t="s">
        <v>67</v>
      </c>
      <c r="M127" s="62" t="s">
        <v>176</v>
      </c>
      <c r="N127" s="62" t="s">
        <v>158</v>
      </c>
      <c r="O127" s="62" t="s">
        <v>276</v>
      </c>
      <c r="P127" s="65" t="s">
        <v>277</v>
      </c>
      <c r="Q127" s="67" t="s">
        <v>72</v>
      </c>
      <c r="R127" s="66">
        <v>1</v>
      </c>
      <c r="S127" s="66" t="s">
        <v>73</v>
      </c>
      <c r="T127" s="68" t="s">
        <v>161</v>
      </c>
      <c r="U127" s="62" t="s">
        <v>162</v>
      </c>
      <c r="V127" s="69" t="s">
        <v>76</v>
      </c>
      <c r="W127" s="69" t="s">
        <v>77</v>
      </c>
      <c r="X127" s="69" t="s">
        <v>163</v>
      </c>
      <c r="Y127" s="64" t="s">
        <v>164</v>
      </c>
      <c r="Z127" s="70">
        <v>0</v>
      </c>
      <c r="AA127" s="70">
        <v>0</v>
      </c>
      <c r="AB127" s="70">
        <v>1200</v>
      </c>
      <c r="AC127" s="68" t="s">
        <v>178</v>
      </c>
      <c r="AD127" s="69" t="s">
        <v>78</v>
      </c>
      <c r="AE127" s="66" t="s">
        <v>81</v>
      </c>
      <c r="AF127" s="86">
        <v>510000</v>
      </c>
      <c r="AG127" s="66">
        <v>510601</v>
      </c>
      <c r="AH127" s="62" t="s">
        <v>285</v>
      </c>
      <c r="AI127" s="72">
        <v>6151.3</v>
      </c>
      <c r="AJ127" s="72">
        <v>6034.36</v>
      </c>
      <c r="AK127" s="73">
        <v>512</v>
      </c>
      <c r="AL127" s="73">
        <v>512</v>
      </c>
      <c r="AM127" s="73">
        <v>512</v>
      </c>
      <c r="AN127" s="73">
        <v>512</v>
      </c>
      <c r="AO127" s="73">
        <v>512</v>
      </c>
      <c r="AP127" s="73">
        <v>512</v>
      </c>
      <c r="AQ127" s="73">
        <v>512</v>
      </c>
      <c r="AR127" s="73">
        <v>512</v>
      </c>
      <c r="AS127" s="73">
        <v>512</v>
      </c>
      <c r="AT127" s="73">
        <v>512</v>
      </c>
      <c r="AU127" s="73">
        <v>512</v>
      </c>
      <c r="AV127" s="73">
        <v>402.36</v>
      </c>
      <c r="AW127" s="110">
        <f t="shared" si="2"/>
        <v>6034.36</v>
      </c>
      <c r="AX127" s="111" t="str">
        <f t="shared" si="3"/>
        <v>OK</v>
      </c>
    </row>
    <row r="128" spans="1:50" s="74" customFormat="1" ht="15">
      <c r="A128" s="62" t="s">
        <v>57</v>
      </c>
      <c r="B128" s="62" t="s">
        <v>58</v>
      </c>
      <c r="C128" s="62" t="s">
        <v>59</v>
      </c>
      <c r="D128" s="62" t="s">
        <v>60</v>
      </c>
      <c r="E128" s="62" t="s">
        <v>61</v>
      </c>
      <c r="F128" s="62" t="s">
        <v>155</v>
      </c>
      <c r="G128" s="62" t="s">
        <v>294</v>
      </c>
      <c r="H128" s="62" t="s">
        <v>64</v>
      </c>
      <c r="I128" s="63">
        <v>0.8</v>
      </c>
      <c r="J128" s="82" t="s">
        <v>271</v>
      </c>
      <c r="K128" s="62" t="s">
        <v>66</v>
      </c>
      <c r="L128" s="64" t="s">
        <v>67</v>
      </c>
      <c r="M128" s="62" t="s">
        <v>176</v>
      </c>
      <c r="N128" s="62" t="s">
        <v>158</v>
      </c>
      <c r="O128" s="62" t="s">
        <v>276</v>
      </c>
      <c r="P128" s="65" t="s">
        <v>277</v>
      </c>
      <c r="Q128" s="67" t="s">
        <v>72</v>
      </c>
      <c r="R128" s="66">
        <v>1</v>
      </c>
      <c r="S128" s="66" t="s">
        <v>73</v>
      </c>
      <c r="T128" s="68" t="s">
        <v>161</v>
      </c>
      <c r="U128" s="62" t="s">
        <v>162</v>
      </c>
      <c r="V128" s="69" t="s">
        <v>76</v>
      </c>
      <c r="W128" s="69" t="s">
        <v>77</v>
      </c>
      <c r="X128" s="69" t="s">
        <v>163</v>
      </c>
      <c r="Y128" s="64" t="s">
        <v>164</v>
      </c>
      <c r="Z128" s="70">
        <v>0</v>
      </c>
      <c r="AA128" s="70">
        <v>0</v>
      </c>
      <c r="AB128" s="70">
        <v>1200</v>
      </c>
      <c r="AC128" s="68" t="s">
        <v>178</v>
      </c>
      <c r="AD128" s="69" t="s">
        <v>78</v>
      </c>
      <c r="AE128" s="66" t="s">
        <v>81</v>
      </c>
      <c r="AF128" s="86">
        <v>510000</v>
      </c>
      <c r="AG128" s="66">
        <v>510602</v>
      </c>
      <c r="AH128" s="62" t="s">
        <v>286</v>
      </c>
      <c r="AI128" s="72">
        <v>5311.88</v>
      </c>
      <c r="AJ128" s="72">
        <v>5309.88</v>
      </c>
      <c r="AK128" s="73">
        <v>0</v>
      </c>
      <c r="AL128" s="73">
        <v>442</v>
      </c>
      <c r="AM128" s="73">
        <v>442</v>
      </c>
      <c r="AN128" s="73">
        <v>442</v>
      </c>
      <c r="AO128" s="73">
        <v>442</v>
      </c>
      <c r="AP128" s="73">
        <v>442</v>
      </c>
      <c r="AQ128" s="73">
        <v>442</v>
      </c>
      <c r="AR128" s="73">
        <v>442</v>
      </c>
      <c r="AS128" s="73">
        <v>442</v>
      </c>
      <c r="AT128" s="73">
        <v>442</v>
      </c>
      <c r="AU128" s="73">
        <v>442</v>
      </c>
      <c r="AV128" s="73">
        <v>889.88</v>
      </c>
      <c r="AW128" s="110">
        <f t="shared" si="2"/>
        <v>5309.88</v>
      </c>
      <c r="AX128" s="111" t="str">
        <f t="shared" si="3"/>
        <v>OK</v>
      </c>
    </row>
    <row r="129" spans="1:50" s="74" customFormat="1" ht="15">
      <c r="A129" s="62" t="s">
        <v>57</v>
      </c>
      <c r="B129" s="62" t="s">
        <v>58</v>
      </c>
      <c r="C129" s="62" t="s">
        <v>59</v>
      </c>
      <c r="D129" s="62" t="s">
        <v>60</v>
      </c>
      <c r="E129" s="62" t="s">
        <v>61</v>
      </c>
      <c r="F129" s="62" t="s">
        <v>62</v>
      </c>
      <c r="G129" s="62" t="s">
        <v>63</v>
      </c>
      <c r="H129" s="62" t="s">
        <v>64</v>
      </c>
      <c r="I129" s="63">
        <v>0.8</v>
      </c>
      <c r="J129" s="62" t="s">
        <v>65</v>
      </c>
      <c r="K129" s="62" t="s">
        <v>66</v>
      </c>
      <c r="L129" s="64" t="s">
        <v>67</v>
      </c>
      <c r="M129" s="62" t="s">
        <v>176</v>
      </c>
      <c r="N129" s="62" t="s">
        <v>69</v>
      </c>
      <c r="O129" s="62" t="s">
        <v>177</v>
      </c>
      <c r="P129" s="65" t="s">
        <v>71</v>
      </c>
      <c r="Q129" s="66" t="s">
        <v>72</v>
      </c>
      <c r="R129" s="67">
        <v>1</v>
      </c>
      <c r="S129" s="66" t="s">
        <v>73</v>
      </c>
      <c r="T129" s="68" t="s">
        <v>74</v>
      </c>
      <c r="U129" s="64" t="s">
        <v>75</v>
      </c>
      <c r="V129" s="69" t="s">
        <v>76</v>
      </c>
      <c r="W129" s="69" t="s">
        <v>77</v>
      </c>
      <c r="X129" s="68" t="s">
        <v>78</v>
      </c>
      <c r="Y129" s="68" t="s">
        <v>79</v>
      </c>
      <c r="Z129" s="70">
        <v>0</v>
      </c>
      <c r="AA129" s="70">
        <v>0</v>
      </c>
      <c r="AB129" s="70">
        <v>1201</v>
      </c>
      <c r="AC129" s="71" t="s">
        <v>178</v>
      </c>
      <c r="AD129" s="69" t="s">
        <v>78</v>
      </c>
      <c r="AE129" s="66" t="s">
        <v>81</v>
      </c>
      <c r="AF129" s="68" t="s">
        <v>82</v>
      </c>
      <c r="AG129" s="66">
        <v>530101</v>
      </c>
      <c r="AH129" s="62" t="s">
        <v>83</v>
      </c>
      <c r="AI129" s="72">
        <v>320</v>
      </c>
      <c r="AJ129" s="72">
        <v>280.06</v>
      </c>
      <c r="AK129" s="73">
        <v>0</v>
      </c>
      <c r="AL129" s="73">
        <v>0</v>
      </c>
      <c r="AM129" s="73">
        <v>0</v>
      </c>
      <c r="AN129" s="73">
        <v>0</v>
      </c>
      <c r="AO129" s="73">
        <v>0</v>
      </c>
      <c r="AP129" s="73">
        <v>0</v>
      </c>
      <c r="AQ129" s="73">
        <v>0</v>
      </c>
      <c r="AR129" s="73">
        <v>0</v>
      </c>
      <c r="AS129" s="73">
        <v>0</v>
      </c>
      <c r="AT129" s="73">
        <v>0</v>
      </c>
      <c r="AU129" s="73">
        <v>280.06</v>
      </c>
      <c r="AV129" s="73">
        <v>0</v>
      </c>
      <c r="AW129" s="110">
        <f t="shared" si="2"/>
        <v>280.06</v>
      </c>
      <c r="AX129" s="111" t="str">
        <f t="shared" si="3"/>
        <v>OK</v>
      </c>
    </row>
    <row r="130" spans="1:50" s="74" customFormat="1" ht="15">
      <c r="A130" s="62" t="s">
        <v>57</v>
      </c>
      <c r="B130" s="62" t="s">
        <v>58</v>
      </c>
      <c r="C130" s="62" t="s">
        <v>59</v>
      </c>
      <c r="D130" s="62" t="s">
        <v>60</v>
      </c>
      <c r="E130" s="62" t="s">
        <v>61</v>
      </c>
      <c r="F130" s="62" t="s">
        <v>62</v>
      </c>
      <c r="G130" s="62" t="s">
        <v>63</v>
      </c>
      <c r="H130" s="62" t="s">
        <v>64</v>
      </c>
      <c r="I130" s="63">
        <v>0.8</v>
      </c>
      <c r="J130" s="62" t="s">
        <v>65</v>
      </c>
      <c r="K130" s="62" t="s">
        <v>66</v>
      </c>
      <c r="L130" s="64" t="s">
        <v>67</v>
      </c>
      <c r="M130" s="62" t="s">
        <v>176</v>
      </c>
      <c r="N130" s="62" t="s">
        <v>69</v>
      </c>
      <c r="O130" s="62" t="s">
        <v>179</v>
      </c>
      <c r="P130" s="65" t="s">
        <v>71</v>
      </c>
      <c r="Q130" s="66" t="s">
        <v>72</v>
      </c>
      <c r="R130" s="67">
        <v>1</v>
      </c>
      <c r="S130" s="66" t="s">
        <v>73</v>
      </c>
      <c r="T130" s="68" t="s">
        <v>74</v>
      </c>
      <c r="U130" s="64" t="s">
        <v>75</v>
      </c>
      <c r="V130" s="69" t="s">
        <v>76</v>
      </c>
      <c r="W130" s="69" t="s">
        <v>77</v>
      </c>
      <c r="X130" s="68" t="s">
        <v>78</v>
      </c>
      <c r="Y130" s="68" t="s">
        <v>79</v>
      </c>
      <c r="Z130" s="70">
        <v>0</v>
      </c>
      <c r="AA130" s="70">
        <v>0</v>
      </c>
      <c r="AB130" s="70">
        <v>1201</v>
      </c>
      <c r="AC130" s="71" t="s">
        <v>178</v>
      </c>
      <c r="AD130" s="69" t="s">
        <v>78</v>
      </c>
      <c r="AE130" s="66" t="s">
        <v>81</v>
      </c>
      <c r="AF130" s="68" t="s">
        <v>82</v>
      </c>
      <c r="AG130" s="66">
        <v>530104</v>
      </c>
      <c r="AH130" s="62" t="s">
        <v>86</v>
      </c>
      <c r="AI130" s="72">
        <v>60000</v>
      </c>
      <c r="AJ130" s="72">
        <v>58325.81</v>
      </c>
      <c r="AK130" s="73">
        <v>0</v>
      </c>
      <c r="AL130" s="73">
        <v>0</v>
      </c>
      <c r="AM130" s="73">
        <v>16871.54</v>
      </c>
      <c r="AN130" s="73">
        <v>5000</v>
      </c>
      <c r="AO130" s="73">
        <v>5000</v>
      </c>
      <c r="AP130" s="73">
        <v>5000</v>
      </c>
      <c r="AQ130" s="73">
        <v>5000</v>
      </c>
      <c r="AR130" s="73">
        <v>5000</v>
      </c>
      <c r="AS130" s="73">
        <v>5000</v>
      </c>
      <c r="AT130" s="73">
        <v>5000</v>
      </c>
      <c r="AU130" s="73">
        <v>5000</v>
      </c>
      <c r="AV130" s="73">
        <v>1454.27</v>
      </c>
      <c r="AW130" s="110">
        <f t="shared" si="2"/>
        <v>58325.81</v>
      </c>
      <c r="AX130" s="111" t="str">
        <f t="shared" si="3"/>
        <v>OK</v>
      </c>
    </row>
    <row r="131" spans="1:50" s="74" customFormat="1" ht="15">
      <c r="A131" s="62" t="s">
        <v>57</v>
      </c>
      <c r="B131" s="62" t="s">
        <v>58</v>
      </c>
      <c r="C131" s="62" t="s">
        <v>59</v>
      </c>
      <c r="D131" s="62" t="s">
        <v>60</v>
      </c>
      <c r="E131" s="62" t="s">
        <v>61</v>
      </c>
      <c r="F131" s="62" t="s">
        <v>62</v>
      </c>
      <c r="G131" s="62" t="s">
        <v>63</v>
      </c>
      <c r="H131" s="62" t="s">
        <v>64</v>
      </c>
      <c r="I131" s="63">
        <v>0.8</v>
      </c>
      <c r="J131" s="62" t="s">
        <v>65</v>
      </c>
      <c r="K131" s="62" t="s">
        <v>66</v>
      </c>
      <c r="L131" s="64" t="s">
        <v>67</v>
      </c>
      <c r="M131" s="62" t="s">
        <v>176</v>
      </c>
      <c r="N131" s="62" t="s">
        <v>69</v>
      </c>
      <c r="O131" s="62" t="s">
        <v>180</v>
      </c>
      <c r="P131" s="65" t="s">
        <v>71</v>
      </c>
      <c r="Q131" s="66" t="s">
        <v>72</v>
      </c>
      <c r="R131" s="67">
        <v>1</v>
      </c>
      <c r="S131" s="66" t="s">
        <v>73</v>
      </c>
      <c r="T131" s="68" t="s">
        <v>74</v>
      </c>
      <c r="U131" s="64" t="s">
        <v>75</v>
      </c>
      <c r="V131" s="69" t="s">
        <v>76</v>
      </c>
      <c r="W131" s="69" t="s">
        <v>77</v>
      </c>
      <c r="X131" s="68" t="s">
        <v>78</v>
      </c>
      <c r="Y131" s="68" t="s">
        <v>79</v>
      </c>
      <c r="Z131" s="70">
        <v>0</v>
      </c>
      <c r="AA131" s="70">
        <v>0</v>
      </c>
      <c r="AB131" s="70">
        <v>1201</v>
      </c>
      <c r="AC131" s="71" t="s">
        <v>178</v>
      </c>
      <c r="AD131" s="69" t="s">
        <v>78</v>
      </c>
      <c r="AE131" s="66" t="s">
        <v>81</v>
      </c>
      <c r="AF131" s="68" t="s">
        <v>82</v>
      </c>
      <c r="AG131" s="66">
        <v>530104</v>
      </c>
      <c r="AH131" s="62" t="s">
        <v>86</v>
      </c>
      <c r="AI131" s="72">
        <v>3600</v>
      </c>
      <c r="AJ131" s="72">
        <v>3600</v>
      </c>
      <c r="AK131" s="73">
        <v>0</v>
      </c>
      <c r="AL131" s="73">
        <v>0</v>
      </c>
      <c r="AM131" s="73">
        <v>649.89</v>
      </c>
      <c r="AN131" s="73">
        <v>300</v>
      </c>
      <c r="AO131" s="73">
        <v>300</v>
      </c>
      <c r="AP131" s="73">
        <v>300</v>
      </c>
      <c r="AQ131" s="73">
        <v>300</v>
      </c>
      <c r="AR131" s="73">
        <v>300</v>
      </c>
      <c r="AS131" s="73">
        <v>300</v>
      </c>
      <c r="AT131" s="73">
        <v>300</v>
      </c>
      <c r="AU131" s="73">
        <v>300</v>
      </c>
      <c r="AV131" s="73">
        <v>550.11</v>
      </c>
      <c r="AW131" s="110">
        <f t="shared" si="2"/>
        <v>3600</v>
      </c>
      <c r="AX131" s="111" t="str">
        <f t="shared" si="3"/>
        <v>OK</v>
      </c>
    </row>
    <row r="132" spans="1:50" s="74" customFormat="1" ht="15">
      <c r="A132" s="62" t="s">
        <v>57</v>
      </c>
      <c r="B132" s="62" t="s">
        <v>58</v>
      </c>
      <c r="C132" s="62" t="s">
        <v>59</v>
      </c>
      <c r="D132" s="62" t="s">
        <v>60</v>
      </c>
      <c r="E132" s="62" t="s">
        <v>61</v>
      </c>
      <c r="F132" s="62" t="s">
        <v>62</v>
      </c>
      <c r="G132" s="62" t="s">
        <v>63</v>
      </c>
      <c r="H132" s="62" t="s">
        <v>64</v>
      </c>
      <c r="I132" s="63">
        <v>0.8</v>
      </c>
      <c r="J132" s="62" t="s">
        <v>65</v>
      </c>
      <c r="K132" s="62" t="s">
        <v>66</v>
      </c>
      <c r="L132" s="64" t="s">
        <v>67</v>
      </c>
      <c r="M132" s="62" t="s">
        <v>176</v>
      </c>
      <c r="N132" s="62" t="s">
        <v>69</v>
      </c>
      <c r="O132" s="62" t="s">
        <v>181</v>
      </c>
      <c r="P132" s="65" t="s">
        <v>71</v>
      </c>
      <c r="Q132" s="66" t="s">
        <v>72</v>
      </c>
      <c r="R132" s="67">
        <v>2</v>
      </c>
      <c r="S132" s="66" t="s">
        <v>73</v>
      </c>
      <c r="T132" s="68" t="s">
        <v>74</v>
      </c>
      <c r="U132" s="64" t="s">
        <v>75</v>
      </c>
      <c r="V132" s="69" t="s">
        <v>76</v>
      </c>
      <c r="W132" s="69" t="s">
        <v>77</v>
      </c>
      <c r="X132" s="68" t="s">
        <v>78</v>
      </c>
      <c r="Y132" s="68" t="s">
        <v>79</v>
      </c>
      <c r="Z132" s="70">
        <v>0</v>
      </c>
      <c r="AA132" s="70">
        <v>0</v>
      </c>
      <c r="AB132" s="70">
        <v>1201</v>
      </c>
      <c r="AC132" s="71" t="s">
        <v>178</v>
      </c>
      <c r="AD132" s="69" t="s">
        <v>78</v>
      </c>
      <c r="AE132" s="66" t="s">
        <v>81</v>
      </c>
      <c r="AF132" s="68" t="s">
        <v>82</v>
      </c>
      <c r="AG132" s="66">
        <v>530106</v>
      </c>
      <c r="AH132" s="62" t="s">
        <v>88</v>
      </c>
      <c r="AI132" s="72">
        <v>0</v>
      </c>
      <c r="AJ132" s="72">
        <v>0</v>
      </c>
      <c r="AK132" s="72">
        <v>0</v>
      </c>
      <c r="AL132" s="72">
        <v>0</v>
      </c>
      <c r="AM132" s="72">
        <v>0</v>
      </c>
      <c r="AN132" s="72">
        <v>0</v>
      </c>
      <c r="AO132" s="72">
        <v>0</v>
      </c>
      <c r="AP132" s="72">
        <v>0</v>
      </c>
      <c r="AQ132" s="72">
        <v>0</v>
      </c>
      <c r="AR132" s="72">
        <v>0</v>
      </c>
      <c r="AS132" s="72">
        <v>0</v>
      </c>
      <c r="AT132" s="72">
        <v>0</v>
      </c>
      <c r="AU132" s="73">
        <v>0</v>
      </c>
      <c r="AV132" s="73">
        <v>0</v>
      </c>
      <c r="AW132" s="110">
        <f t="shared" si="2"/>
        <v>0</v>
      </c>
      <c r="AX132" s="111" t="str">
        <f t="shared" si="3"/>
        <v>OK</v>
      </c>
    </row>
    <row r="133" spans="1:50" s="74" customFormat="1" ht="15">
      <c r="A133" s="62" t="s">
        <v>57</v>
      </c>
      <c r="B133" s="62" t="s">
        <v>58</v>
      </c>
      <c r="C133" s="62" t="s">
        <v>59</v>
      </c>
      <c r="D133" s="62" t="s">
        <v>60</v>
      </c>
      <c r="E133" s="62" t="s">
        <v>61</v>
      </c>
      <c r="F133" s="62" t="s">
        <v>62</v>
      </c>
      <c r="G133" s="62" t="s">
        <v>63</v>
      </c>
      <c r="H133" s="62" t="s">
        <v>64</v>
      </c>
      <c r="I133" s="63">
        <v>0.8</v>
      </c>
      <c r="J133" s="62" t="s">
        <v>65</v>
      </c>
      <c r="K133" s="62" t="s">
        <v>66</v>
      </c>
      <c r="L133" s="64" t="s">
        <v>67</v>
      </c>
      <c r="M133" s="62" t="s">
        <v>176</v>
      </c>
      <c r="N133" s="62" t="s">
        <v>69</v>
      </c>
      <c r="O133" s="62" t="s">
        <v>182</v>
      </c>
      <c r="P133" s="65" t="s">
        <v>71</v>
      </c>
      <c r="Q133" s="66" t="s">
        <v>72</v>
      </c>
      <c r="R133" s="67">
        <v>1</v>
      </c>
      <c r="S133" s="66" t="s">
        <v>73</v>
      </c>
      <c r="T133" s="68" t="s">
        <v>74</v>
      </c>
      <c r="U133" s="64" t="s">
        <v>75</v>
      </c>
      <c r="V133" s="69" t="s">
        <v>76</v>
      </c>
      <c r="W133" s="69" t="s">
        <v>77</v>
      </c>
      <c r="X133" s="68" t="s">
        <v>78</v>
      </c>
      <c r="Y133" s="68" t="s">
        <v>79</v>
      </c>
      <c r="Z133" s="70">
        <v>0</v>
      </c>
      <c r="AA133" s="70">
        <v>0</v>
      </c>
      <c r="AB133" s="70">
        <v>1201</v>
      </c>
      <c r="AC133" s="71" t="s">
        <v>178</v>
      </c>
      <c r="AD133" s="69" t="s">
        <v>78</v>
      </c>
      <c r="AE133" s="66" t="s">
        <v>81</v>
      </c>
      <c r="AF133" s="68" t="s">
        <v>82</v>
      </c>
      <c r="AG133" s="66">
        <v>530201</v>
      </c>
      <c r="AH133" s="62" t="s">
        <v>90</v>
      </c>
      <c r="AI133" s="72">
        <v>28277.78</v>
      </c>
      <c r="AJ133" s="72">
        <v>28278.78</v>
      </c>
      <c r="AK133" s="73">
        <v>0</v>
      </c>
      <c r="AL133" s="73">
        <v>0</v>
      </c>
      <c r="AM133" s="73"/>
      <c r="AN133" s="73"/>
      <c r="AO133" s="73"/>
      <c r="AP133" s="73"/>
      <c r="AQ133" s="73"/>
      <c r="AR133" s="73"/>
      <c r="AS133" s="73"/>
      <c r="AT133" s="73"/>
      <c r="AU133" s="73">
        <v>28278.78</v>
      </c>
      <c r="AV133" s="73"/>
      <c r="AW133" s="110">
        <f t="shared" si="2"/>
        <v>28278.78</v>
      </c>
      <c r="AX133" s="111" t="str">
        <f t="shared" si="3"/>
        <v>OK</v>
      </c>
    </row>
    <row r="134" spans="1:50" s="74" customFormat="1" ht="15">
      <c r="A134" s="98" t="s">
        <v>57</v>
      </c>
      <c r="B134" s="98" t="s">
        <v>58</v>
      </c>
      <c r="C134" s="98" t="s">
        <v>59</v>
      </c>
      <c r="D134" s="98" t="s">
        <v>60</v>
      </c>
      <c r="E134" s="98" t="s">
        <v>61</v>
      </c>
      <c r="F134" s="62" t="s">
        <v>62</v>
      </c>
      <c r="G134" s="62" t="s">
        <v>63</v>
      </c>
      <c r="H134" s="62" t="s">
        <v>64</v>
      </c>
      <c r="I134" s="63">
        <v>0.8</v>
      </c>
      <c r="J134" s="62" t="s">
        <v>65</v>
      </c>
      <c r="K134" s="62" t="s">
        <v>66</v>
      </c>
      <c r="L134" s="64" t="s">
        <v>67</v>
      </c>
      <c r="M134" s="62" t="s">
        <v>176</v>
      </c>
      <c r="N134" s="62" t="s">
        <v>69</v>
      </c>
      <c r="O134" s="62" t="s">
        <v>183</v>
      </c>
      <c r="P134" s="65" t="s">
        <v>71</v>
      </c>
      <c r="Q134" s="66" t="s">
        <v>72</v>
      </c>
      <c r="R134" s="67">
        <v>1</v>
      </c>
      <c r="S134" s="66" t="s">
        <v>73</v>
      </c>
      <c r="T134" s="68" t="s">
        <v>74</v>
      </c>
      <c r="U134" s="64" t="s">
        <v>75</v>
      </c>
      <c r="V134" s="69" t="s">
        <v>76</v>
      </c>
      <c r="W134" s="69" t="s">
        <v>77</v>
      </c>
      <c r="X134" s="68" t="s">
        <v>78</v>
      </c>
      <c r="Y134" s="68" t="s">
        <v>79</v>
      </c>
      <c r="Z134" s="70">
        <v>0</v>
      </c>
      <c r="AA134" s="70">
        <v>0</v>
      </c>
      <c r="AB134" s="70">
        <v>1201</v>
      </c>
      <c r="AC134" s="71" t="s">
        <v>178</v>
      </c>
      <c r="AD134" s="69" t="s">
        <v>78</v>
      </c>
      <c r="AE134" s="66" t="s">
        <v>81</v>
      </c>
      <c r="AF134" s="68" t="s">
        <v>82</v>
      </c>
      <c r="AG134" s="66">
        <v>530203</v>
      </c>
      <c r="AH134" s="62" t="s">
        <v>92</v>
      </c>
      <c r="AI134" s="72">
        <v>1500</v>
      </c>
      <c r="AJ134" s="72">
        <v>550</v>
      </c>
      <c r="AK134" s="73">
        <v>0</v>
      </c>
      <c r="AL134" s="73">
        <v>0</v>
      </c>
      <c r="AM134" s="73">
        <v>0</v>
      </c>
      <c r="AN134" s="73">
        <v>0</v>
      </c>
      <c r="AO134" s="73">
        <v>0</v>
      </c>
      <c r="AP134" s="73">
        <v>0</v>
      </c>
      <c r="AQ134" s="73">
        <v>0</v>
      </c>
      <c r="AR134" s="73">
        <v>550</v>
      </c>
      <c r="AS134" s="73">
        <v>0</v>
      </c>
      <c r="AT134" s="73">
        <v>0</v>
      </c>
      <c r="AU134" s="73">
        <v>0</v>
      </c>
      <c r="AV134" s="73">
        <v>0</v>
      </c>
      <c r="AW134" s="110">
        <f t="shared" si="2"/>
        <v>550</v>
      </c>
      <c r="AX134" s="111" t="str">
        <f t="shared" si="3"/>
        <v>OK</v>
      </c>
    </row>
    <row r="135" spans="1:50" s="74" customFormat="1" ht="15">
      <c r="A135" s="62" t="s">
        <v>57</v>
      </c>
      <c r="B135" s="62" t="s">
        <v>58</v>
      </c>
      <c r="C135" s="62" t="s">
        <v>59</v>
      </c>
      <c r="D135" s="62" t="s">
        <v>60</v>
      </c>
      <c r="E135" s="62" t="s">
        <v>61</v>
      </c>
      <c r="F135" s="62" t="s">
        <v>62</v>
      </c>
      <c r="G135" s="62" t="s">
        <v>63</v>
      </c>
      <c r="H135" s="62" t="s">
        <v>64</v>
      </c>
      <c r="I135" s="63">
        <v>0.8</v>
      </c>
      <c r="J135" s="62" t="s">
        <v>65</v>
      </c>
      <c r="K135" s="62" t="s">
        <v>66</v>
      </c>
      <c r="L135" s="64" t="s">
        <v>67</v>
      </c>
      <c r="M135" s="62" t="s">
        <v>176</v>
      </c>
      <c r="N135" s="62" t="s">
        <v>69</v>
      </c>
      <c r="O135" s="75" t="s">
        <v>184</v>
      </c>
      <c r="P135" s="65" t="s">
        <v>71</v>
      </c>
      <c r="Q135" s="66" t="s">
        <v>72</v>
      </c>
      <c r="R135" s="67">
        <v>3</v>
      </c>
      <c r="S135" s="66" t="s">
        <v>73</v>
      </c>
      <c r="T135" s="68" t="s">
        <v>74</v>
      </c>
      <c r="U135" s="64" t="s">
        <v>75</v>
      </c>
      <c r="V135" s="69" t="s">
        <v>76</v>
      </c>
      <c r="W135" s="69" t="s">
        <v>77</v>
      </c>
      <c r="X135" s="68" t="s">
        <v>78</v>
      </c>
      <c r="Y135" s="68" t="s">
        <v>79</v>
      </c>
      <c r="Z135" s="70">
        <v>0</v>
      </c>
      <c r="AA135" s="70">
        <v>0</v>
      </c>
      <c r="AB135" s="70">
        <v>1201</v>
      </c>
      <c r="AC135" s="76" t="s">
        <v>178</v>
      </c>
      <c r="AD135" s="77" t="s">
        <v>78</v>
      </c>
      <c r="AE135" s="78" t="s">
        <v>81</v>
      </c>
      <c r="AF135" s="68" t="s">
        <v>82</v>
      </c>
      <c r="AG135" s="78">
        <v>530209</v>
      </c>
      <c r="AH135" s="75" t="s">
        <v>102</v>
      </c>
      <c r="AI135" s="84">
        <v>3600</v>
      </c>
      <c r="AJ135" s="84">
        <v>3600</v>
      </c>
      <c r="AK135" s="73">
        <v>0</v>
      </c>
      <c r="AL135" s="73">
        <v>0</v>
      </c>
      <c r="AM135" s="73">
        <v>0</v>
      </c>
      <c r="AN135" s="79">
        <v>300</v>
      </c>
      <c r="AO135" s="79">
        <v>300</v>
      </c>
      <c r="AP135" s="79">
        <v>300</v>
      </c>
      <c r="AQ135" s="79">
        <v>300</v>
      </c>
      <c r="AR135" s="79">
        <v>300</v>
      </c>
      <c r="AS135" s="79">
        <v>300</v>
      </c>
      <c r="AT135" s="79">
        <v>300</v>
      </c>
      <c r="AU135" s="79">
        <v>300</v>
      </c>
      <c r="AV135" s="79">
        <v>1200</v>
      </c>
      <c r="AW135" s="110">
        <f t="shared" si="2"/>
        <v>3600</v>
      </c>
      <c r="AX135" s="111" t="str">
        <f t="shared" si="3"/>
        <v>OK</v>
      </c>
    </row>
    <row r="136" spans="1:50" s="74" customFormat="1" ht="15">
      <c r="A136" s="62" t="s">
        <v>57</v>
      </c>
      <c r="B136" s="62" t="s">
        <v>58</v>
      </c>
      <c r="C136" s="62" t="s">
        <v>59</v>
      </c>
      <c r="D136" s="62" t="s">
        <v>60</v>
      </c>
      <c r="E136" s="62" t="s">
        <v>61</v>
      </c>
      <c r="F136" s="62" t="s">
        <v>62</v>
      </c>
      <c r="G136" s="62" t="s">
        <v>63</v>
      </c>
      <c r="H136" s="62" t="s">
        <v>64</v>
      </c>
      <c r="I136" s="63">
        <v>0.8</v>
      </c>
      <c r="J136" s="62" t="s">
        <v>65</v>
      </c>
      <c r="K136" s="62" t="s">
        <v>66</v>
      </c>
      <c r="L136" s="64" t="s">
        <v>67</v>
      </c>
      <c r="M136" s="62" t="s">
        <v>176</v>
      </c>
      <c r="N136" s="62" t="s">
        <v>69</v>
      </c>
      <c r="O136" s="62" t="s">
        <v>185</v>
      </c>
      <c r="P136" s="65" t="s">
        <v>71</v>
      </c>
      <c r="Q136" s="66" t="s">
        <v>72</v>
      </c>
      <c r="R136" s="67">
        <v>1</v>
      </c>
      <c r="S136" s="66" t="s">
        <v>73</v>
      </c>
      <c r="T136" s="68" t="s">
        <v>74</v>
      </c>
      <c r="U136" s="64" t="s">
        <v>75</v>
      </c>
      <c r="V136" s="69" t="s">
        <v>76</v>
      </c>
      <c r="W136" s="69" t="s">
        <v>77</v>
      </c>
      <c r="X136" s="68" t="s">
        <v>78</v>
      </c>
      <c r="Y136" s="68" t="s">
        <v>79</v>
      </c>
      <c r="Z136" s="70">
        <v>0</v>
      </c>
      <c r="AA136" s="70">
        <v>0</v>
      </c>
      <c r="AB136" s="70">
        <v>1201</v>
      </c>
      <c r="AC136" s="71" t="s">
        <v>178</v>
      </c>
      <c r="AD136" s="69" t="s">
        <v>78</v>
      </c>
      <c r="AE136" s="66" t="s">
        <v>81</v>
      </c>
      <c r="AF136" s="68" t="s">
        <v>82</v>
      </c>
      <c r="AG136" s="66">
        <v>530209</v>
      </c>
      <c r="AH136" s="62" t="s">
        <v>102</v>
      </c>
      <c r="AI136" s="72">
        <v>76692.68</v>
      </c>
      <c r="AJ136" s="72">
        <f>79200-2508.32</f>
        <v>76691.68</v>
      </c>
      <c r="AK136" s="73">
        <v>0</v>
      </c>
      <c r="AL136" s="73">
        <v>0</v>
      </c>
      <c r="AM136" s="73">
        <v>13003.2</v>
      </c>
      <c r="AN136" s="73">
        <v>6501.6</v>
      </c>
      <c r="AO136" s="73">
        <v>6501.6</v>
      </c>
      <c r="AP136" s="73">
        <v>6501.6</v>
      </c>
      <c r="AQ136" s="73">
        <v>6501.6</v>
      </c>
      <c r="AR136" s="73">
        <v>6600</v>
      </c>
      <c r="AS136" s="73">
        <v>6600</v>
      </c>
      <c r="AT136" s="73">
        <v>6600</v>
      </c>
      <c r="AU136" s="73">
        <v>6600</v>
      </c>
      <c r="AV136" s="73">
        <v>11282.08</v>
      </c>
      <c r="AW136" s="110">
        <f t="shared" si="2"/>
        <v>76691.68</v>
      </c>
      <c r="AX136" s="111" t="str">
        <f t="shared" si="3"/>
        <v>OK</v>
      </c>
    </row>
    <row r="137" spans="1:50" s="74" customFormat="1" ht="15">
      <c r="A137" s="62" t="s">
        <v>57</v>
      </c>
      <c r="B137" s="62" t="s">
        <v>58</v>
      </c>
      <c r="C137" s="62" t="s">
        <v>59</v>
      </c>
      <c r="D137" s="62" t="s">
        <v>60</v>
      </c>
      <c r="E137" s="62" t="s">
        <v>61</v>
      </c>
      <c r="F137" s="62" t="s">
        <v>62</v>
      </c>
      <c r="G137" s="62" t="s">
        <v>63</v>
      </c>
      <c r="H137" s="62" t="s">
        <v>64</v>
      </c>
      <c r="I137" s="63">
        <v>0.8</v>
      </c>
      <c r="J137" s="62" t="s">
        <v>65</v>
      </c>
      <c r="K137" s="62" t="s">
        <v>66</v>
      </c>
      <c r="L137" s="64" t="s">
        <v>67</v>
      </c>
      <c r="M137" s="62" t="s">
        <v>176</v>
      </c>
      <c r="N137" s="62" t="s">
        <v>69</v>
      </c>
      <c r="O137" s="62" t="s">
        <v>186</v>
      </c>
      <c r="P137" s="65" t="s">
        <v>71</v>
      </c>
      <c r="Q137" s="66" t="s">
        <v>72</v>
      </c>
      <c r="R137" s="67">
        <v>2</v>
      </c>
      <c r="S137" s="66" t="s">
        <v>73</v>
      </c>
      <c r="T137" s="68" t="s">
        <v>74</v>
      </c>
      <c r="U137" s="64" t="s">
        <v>75</v>
      </c>
      <c r="V137" s="69" t="s">
        <v>76</v>
      </c>
      <c r="W137" s="69" t="s">
        <v>77</v>
      </c>
      <c r="X137" s="68" t="s">
        <v>78</v>
      </c>
      <c r="Y137" s="68" t="s">
        <v>79</v>
      </c>
      <c r="Z137" s="70">
        <v>0</v>
      </c>
      <c r="AA137" s="70">
        <v>0</v>
      </c>
      <c r="AB137" s="70">
        <v>1201</v>
      </c>
      <c r="AC137" s="71" t="s">
        <v>178</v>
      </c>
      <c r="AD137" s="69" t="s">
        <v>78</v>
      </c>
      <c r="AE137" s="66" t="s">
        <v>81</v>
      </c>
      <c r="AF137" s="68" t="s">
        <v>82</v>
      </c>
      <c r="AG137" s="66">
        <v>530301</v>
      </c>
      <c r="AH137" s="62" t="s">
        <v>108</v>
      </c>
      <c r="AI137" s="72">
        <v>1040</v>
      </c>
      <c r="AJ137" s="72">
        <v>292.7</v>
      </c>
      <c r="AK137" s="73">
        <v>0</v>
      </c>
      <c r="AL137" s="73">
        <v>0</v>
      </c>
      <c r="AM137" s="73">
        <v>0</v>
      </c>
      <c r="AN137" s="73">
        <v>73.17</v>
      </c>
      <c r="AO137" s="73">
        <v>0</v>
      </c>
      <c r="AP137" s="73">
        <v>0</v>
      </c>
      <c r="AQ137" s="73">
        <v>0</v>
      </c>
      <c r="AR137" s="73">
        <v>73.17</v>
      </c>
      <c r="AS137" s="73">
        <v>73.17</v>
      </c>
      <c r="AT137" s="73">
        <v>73.19</v>
      </c>
      <c r="AU137" s="73">
        <v>0</v>
      </c>
      <c r="AV137" s="73">
        <v>0</v>
      </c>
      <c r="AW137" s="110">
        <f aca="true" t="shared" si="5" ref="AW137:AW200">SUBTOTAL(9,AK137:AV137)</f>
        <v>292.7</v>
      </c>
      <c r="AX137" s="111" t="str">
        <f aca="true" t="shared" si="6" ref="AX137:AX200">IF(AW137=AJ137,"OK",AJ137-AW137)</f>
        <v>OK</v>
      </c>
    </row>
    <row r="138" spans="1:50" s="74" customFormat="1" ht="15">
      <c r="A138" s="62" t="s">
        <v>57</v>
      </c>
      <c r="B138" s="62" t="s">
        <v>58</v>
      </c>
      <c r="C138" s="62" t="s">
        <v>59</v>
      </c>
      <c r="D138" s="62" t="s">
        <v>60</v>
      </c>
      <c r="E138" s="62" t="s">
        <v>61</v>
      </c>
      <c r="F138" s="62" t="s">
        <v>62</v>
      </c>
      <c r="G138" s="62" t="s">
        <v>63</v>
      </c>
      <c r="H138" s="62" t="s">
        <v>64</v>
      </c>
      <c r="I138" s="63">
        <v>0.8</v>
      </c>
      <c r="J138" s="62" t="s">
        <v>65</v>
      </c>
      <c r="K138" s="62" t="s">
        <v>66</v>
      </c>
      <c r="L138" s="64" t="s">
        <v>67</v>
      </c>
      <c r="M138" s="62" t="s">
        <v>176</v>
      </c>
      <c r="N138" s="62" t="s">
        <v>69</v>
      </c>
      <c r="O138" s="62" t="s">
        <v>187</v>
      </c>
      <c r="P138" s="65" t="s">
        <v>71</v>
      </c>
      <c r="Q138" s="66" t="s">
        <v>72</v>
      </c>
      <c r="R138" s="67">
        <v>1</v>
      </c>
      <c r="S138" s="66" t="s">
        <v>73</v>
      </c>
      <c r="T138" s="68" t="s">
        <v>74</v>
      </c>
      <c r="U138" s="64" t="s">
        <v>75</v>
      </c>
      <c r="V138" s="69" t="s">
        <v>76</v>
      </c>
      <c r="W138" s="69" t="s">
        <v>77</v>
      </c>
      <c r="X138" s="68" t="s">
        <v>78</v>
      </c>
      <c r="Y138" s="68" t="s">
        <v>79</v>
      </c>
      <c r="Z138" s="70">
        <v>0</v>
      </c>
      <c r="AA138" s="70">
        <v>0</v>
      </c>
      <c r="AB138" s="70">
        <v>1201</v>
      </c>
      <c r="AC138" s="71" t="s">
        <v>178</v>
      </c>
      <c r="AD138" s="69" t="s">
        <v>78</v>
      </c>
      <c r="AE138" s="66" t="s">
        <v>81</v>
      </c>
      <c r="AF138" s="68" t="s">
        <v>82</v>
      </c>
      <c r="AG138" s="66">
        <v>530301</v>
      </c>
      <c r="AH138" s="62" t="s">
        <v>108</v>
      </c>
      <c r="AI138" s="72">
        <v>400</v>
      </c>
      <c r="AJ138" s="72">
        <v>0</v>
      </c>
      <c r="AK138" s="73">
        <v>0</v>
      </c>
      <c r="AL138" s="73">
        <v>0</v>
      </c>
      <c r="AM138" s="73">
        <v>0</v>
      </c>
      <c r="AN138" s="73">
        <v>0</v>
      </c>
      <c r="AO138" s="73">
        <v>0</v>
      </c>
      <c r="AP138" s="73">
        <v>0</v>
      </c>
      <c r="AQ138" s="73">
        <v>0</v>
      </c>
      <c r="AR138" s="73">
        <v>0</v>
      </c>
      <c r="AS138" s="73">
        <v>0</v>
      </c>
      <c r="AT138" s="73">
        <v>0</v>
      </c>
      <c r="AU138" s="73">
        <v>0</v>
      </c>
      <c r="AV138" s="73">
        <v>0</v>
      </c>
      <c r="AW138" s="110">
        <f t="shared" si="5"/>
        <v>0</v>
      </c>
      <c r="AX138" s="111" t="str">
        <f t="shared" si="6"/>
        <v>OK</v>
      </c>
    </row>
    <row r="139" spans="1:50" s="74" customFormat="1" ht="15">
      <c r="A139" s="62" t="s">
        <v>57</v>
      </c>
      <c r="B139" s="62" t="s">
        <v>58</v>
      </c>
      <c r="C139" s="62" t="s">
        <v>59</v>
      </c>
      <c r="D139" s="62" t="s">
        <v>60</v>
      </c>
      <c r="E139" s="62" t="s">
        <v>61</v>
      </c>
      <c r="F139" s="62" t="s">
        <v>62</v>
      </c>
      <c r="G139" s="62" t="s">
        <v>63</v>
      </c>
      <c r="H139" s="62" t="s">
        <v>64</v>
      </c>
      <c r="I139" s="63">
        <v>0.8</v>
      </c>
      <c r="J139" s="62" t="s">
        <v>65</v>
      </c>
      <c r="K139" s="62" t="s">
        <v>66</v>
      </c>
      <c r="L139" s="64" t="s">
        <v>67</v>
      </c>
      <c r="M139" s="62" t="s">
        <v>176</v>
      </c>
      <c r="N139" s="62" t="s">
        <v>69</v>
      </c>
      <c r="O139" s="62" t="s">
        <v>188</v>
      </c>
      <c r="P139" s="65" t="s">
        <v>71</v>
      </c>
      <c r="Q139" s="66" t="s">
        <v>72</v>
      </c>
      <c r="R139" s="67">
        <v>1</v>
      </c>
      <c r="S139" s="66" t="s">
        <v>73</v>
      </c>
      <c r="T139" s="68" t="s">
        <v>74</v>
      </c>
      <c r="U139" s="64" t="s">
        <v>75</v>
      </c>
      <c r="V139" s="69" t="s">
        <v>76</v>
      </c>
      <c r="W139" s="69" t="s">
        <v>77</v>
      </c>
      <c r="X139" s="68" t="s">
        <v>78</v>
      </c>
      <c r="Y139" s="68" t="s">
        <v>79</v>
      </c>
      <c r="Z139" s="70">
        <v>0</v>
      </c>
      <c r="AA139" s="70">
        <v>0</v>
      </c>
      <c r="AB139" s="70">
        <v>1201</v>
      </c>
      <c r="AC139" s="71" t="s">
        <v>178</v>
      </c>
      <c r="AD139" s="69" t="s">
        <v>78</v>
      </c>
      <c r="AE139" s="66" t="s">
        <v>81</v>
      </c>
      <c r="AF139" s="68" t="s">
        <v>82</v>
      </c>
      <c r="AG139" s="66">
        <v>530303</v>
      </c>
      <c r="AH139" s="62" t="s">
        <v>111</v>
      </c>
      <c r="AI139" s="72">
        <v>5400</v>
      </c>
      <c r="AJ139" s="72">
        <v>4143.52</v>
      </c>
      <c r="AK139" s="73">
        <v>0</v>
      </c>
      <c r="AL139" s="73">
        <v>0</v>
      </c>
      <c r="AM139" s="73">
        <v>0</v>
      </c>
      <c r="AN139" s="73">
        <v>0</v>
      </c>
      <c r="AO139" s="73">
        <v>0</v>
      </c>
      <c r="AP139" s="73">
        <v>0</v>
      </c>
      <c r="AQ139" s="73">
        <v>0</v>
      </c>
      <c r="AR139" s="73">
        <v>0</v>
      </c>
      <c r="AS139" s="73">
        <v>0</v>
      </c>
      <c r="AT139" s="73">
        <v>0</v>
      </c>
      <c r="AU139" s="73">
        <v>4143.52</v>
      </c>
      <c r="AV139" s="73">
        <v>0</v>
      </c>
      <c r="AW139" s="110">
        <f t="shared" si="5"/>
        <v>4143.52</v>
      </c>
      <c r="AX139" s="111" t="str">
        <f t="shared" si="6"/>
        <v>OK</v>
      </c>
    </row>
    <row r="140" spans="1:52" s="74" customFormat="1" ht="15">
      <c r="A140" s="62" t="s">
        <v>57</v>
      </c>
      <c r="B140" s="62" t="s">
        <v>58</v>
      </c>
      <c r="C140" s="62" t="s">
        <v>59</v>
      </c>
      <c r="D140" s="62" t="s">
        <v>60</v>
      </c>
      <c r="E140" s="62" t="s">
        <v>61</v>
      </c>
      <c r="F140" s="62" t="s">
        <v>62</v>
      </c>
      <c r="G140" s="62" t="s">
        <v>63</v>
      </c>
      <c r="H140" s="62" t="s">
        <v>64</v>
      </c>
      <c r="I140" s="63">
        <v>0.8</v>
      </c>
      <c r="J140" s="62" t="s">
        <v>65</v>
      </c>
      <c r="K140" s="62" t="s">
        <v>66</v>
      </c>
      <c r="L140" s="64" t="s">
        <v>67</v>
      </c>
      <c r="M140" s="62" t="s">
        <v>176</v>
      </c>
      <c r="N140" s="62" t="s">
        <v>69</v>
      </c>
      <c r="O140" s="62" t="s">
        <v>189</v>
      </c>
      <c r="P140" s="65" t="s">
        <v>71</v>
      </c>
      <c r="Q140" s="66" t="s">
        <v>72</v>
      </c>
      <c r="R140" s="67">
        <v>1</v>
      </c>
      <c r="S140" s="66" t="s">
        <v>73</v>
      </c>
      <c r="T140" s="68" t="s">
        <v>74</v>
      </c>
      <c r="U140" s="64" t="s">
        <v>75</v>
      </c>
      <c r="V140" s="69" t="s">
        <v>76</v>
      </c>
      <c r="W140" s="69" t="s">
        <v>77</v>
      </c>
      <c r="X140" s="68" t="s">
        <v>78</v>
      </c>
      <c r="Y140" s="68" t="s">
        <v>79</v>
      </c>
      <c r="Z140" s="70">
        <v>0</v>
      </c>
      <c r="AA140" s="70">
        <v>0</v>
      </c>
      <c r="AB140" s="70">
        <v>1201</v>
      </c>
      <c r="AC140" s="71" t="s">
        <v>178</v>
      </c>
      <c r="AD140" s="69" t="s">
        <v>78</v>
      </c>
      <c r="AE140" s="66" t="s">
        <v>81</v>
      </c>
      <c r="AF140" s="68" t="s">
        <v>82</v>
      </c>
      <c r="AG140" s="66">
        <v>530402</v>
      </c>
      <c r="AH140" s="62" t="s">
        <v>113</v>
      </c>
      <c r="AI140" s="72">
        <v>3600</v>
      </c>
      <c r="AJ140" s="72">
        <v>2880.59</v>
      </c>
      <c r="AK140" s="73">
        <v>0</v>
      </c>
      <c r="AL140" s="73">
        <v>0</v>
      </c>
      <c r="AM140" s="73">
        <v>0</v>
      </c>
      <c r="AN140" s="73">
        <v>0</v>
      </c>
      <c r="AO140" s="73">
        <v>1234</v>
      </c>
      <c r="AP140" s="73">
        <v>274.43</v>
      </c>
      <c r="AQ140" s="73">
        <v>274.43</v>
      </c>
      <c r="AR140" s="73">
        <v>274.43</v>
      </c>
      <c r="AS140" s="73">
        <v>274.43</v>
      </c>
      <c r="AT140" s="73">
        <v>274.43</v>
      </c>
      <c r="AU140" s="73">
        <v>274.44</v>
      </c>
      <c r="AV140" s="73"/>
      <c r="AW140" s="110">
        <f t="shared" si="5"/>
        <v>2880.5899999999997</v>
      </c>
      <c r="AX140" s="111" t="str">
        <f t="shared" si="6"/>
        <v>OK</v>
      </c>
      <c r="AZ140" s="74" t="s">
        <v>318</v>
      </c>
    </row>
    <row r="141" spans="1:52" s="74" customFormat="1" ht="15">
      <c r="A141" s="62" t="s">
        <v>57</v>
      </c>
      <c r="B141" s="62" t="s">
        <v>58</v>
      </c>
      <c r="C141" s="62" t="s">
        <v>59</v>
      </c>
      <c r="D141" s="62" t="s">
        <v>60</v>
      </c>
      <c r="E141" s="62" t="s">
        <v>61</v>
      </c>
      <c r="F141" s="62" t="s">
        <v>62</v>
      </c>
      <c r="G141" s="62" t="s">
        <v>63</v>
      </c>
      <c r="H141" s="62" t="s">
        <v>64</v>
      </c>
      <c r="I141" s="63">
        <v>0.8</v>
      </c>
      <c r="J141" s="62" t="s">
        <v>65</v>
      </c>
      <c r="K141" s="62" t="s">
        <v>66</v>
      </c>
      <c r="L141" s="64" t="s">
        <v>67</v>
      </c>
      <c r="M141" s="62" t="s">
        <v>176</v>
      </c>
      <c r="N141" s="62" t="s">
        <v>69</v>
      </c>
      <c r="O141" s="62" t="s">
        <v>190</v>
      </c>
      <c r="P141" s="65" t="s">
        <v>71</v>
      </c>
      <c r="Q141" s="66" t="s">
        <v>72</v>
      </c>
      <c r="R141" s="67">
        <v>1</v>
      </c>
      <c r="S141" s="66" t="s">
        <v>73</v>
      </c>
      <c r="T141" s="68" t="s">
        <v>74</v>
      </c>
      <c r="U141" s="64" t="s">
        <v>75</v>
      </c>
      <c r="V141" s="69" t="s">
        <v>76</v>
      </c>
      <c r="W141" s="69" t="s">
        <v>77</v>
      </c>
      <c r="X141" s="68" t="s">
        <v>78</v>
      </c>
      <c r="Y141" s="68" t="s">
        <v>79</v>
      </c>
      <c r="Z141" s="70">
        <v>0</v>
      </c>
      <c r="AA141" s="70">
        <v>0</v>
      </c>
      <c r="AB141" s="70">
        <v>1201</v>
      </c>
      <c r="AC141" s="71" t="s">
        <v>178</v>
      </c>
      <c r="AD141" s="69" t="s">
        <v>78</v>
      </c>
      <c r="AE141" s="66" t="s">
        <v>81</v>
      </c>
      <c r="AF141" s="68" t="s">
        <v>82</v>
      </c>
      <c r="AG141" s="66">
        <v>530402</v>
      </c>
      <c r="AH141" s="62" t="s">
        <v>113</v>
      </c>
      <c r="AI141" s="72">
        <v>10000</v>
      </c>
      <c r="AJ141" s="72">
        <v>9280.59</v>
      </c>
      <c r="AK141" s="73">
        <v>0</v>
      </c>
      <c r="AL141" s="73">
        <v>0</v>
      </c>
      <c r="AM141" s="73">
        <v>0</v>
      </c>
      <c r="AN141" s="73">
        <v>0</v>
      </c>
      <c r="AO141" s="73">
        <v>0</v>
      </c>
      <c r="AP141" s="73">
        <v>0</v>
      </c>
      <c r="AQ141" s="73">
        <v>0</v>
      </c>
      <c r="AR141" s="73">
        <v>0</v>
      </c>
      <c r="AS141" s="73">
        <v>0</v>
      </c>
      <c r="AT141" s="73">
        <v>0</v>
      </c>
      <c r="AU141" s="73">
        <v>9280.59</v>
      </c>
      <c r="AV141" s="73">
        <v>0</v>
      </c>
      <c r="AW141" s="110">
        <f t="shared" si="5"/>
        <v>9280.59</v>
      </c>
      <c r="AX141" s="111" t="str">
        <f t="shared" si="6"/>
        <v>OK</v>
      </c>
      <c r="AZ141" s="74" t="s">
        <v>319</v>
      </c>
    </row>
    <row r="142" spans="1:52" s="74" customFormat="1" ht="15">
      <c r="A142" s="62" t="s">
        <v>57</v>
      </c>
      <c r="B142" s="62" t="s">
        <v>58</v>
      </c>
      <c r="C142" s="62" t="s">
        <v>59</v>
      </c>
      <c r="D142" s="62" t="s">
        <v>60</v>
      </c>
      <c r="E142" s="62" t="s">
        <v>61</v>
      </c>
      <c r="F142" s="62" t="s">
        <v>62</v>
      </c>
      <c r="G142" s="62" t="s">
        <v>63</v>
      </c>
      <c r="H142" s="62" t="s">
        <v>64</v>
      </c>
      <c r="I142" s="63">
        <v>0.8</v>
      </c>
      <c r="J142" s="62" t="s">
        <v>65</v>
      </c>
      <c r="K142" s="62" t="s">
        <v>66</v>
      </c>
      <c r="L142" s="64" t="s">
        <v>67</v>
      </c>
      <c r="M142" s="62" t="s">
        <v>176</v>
      </c>
      <c r="N142" s="62" t="s">
        <v>69</v>
      </c>
      <c r="O142" s="62" t="s">
        <v>191</v>
      </c>
      <c r="P142" s="65" t="s">
        <v>71</v>
      </c>
      <c r="Q142" s="66" t="s">
        <v>72</v>
      </c>
      <c r="R142" s="67">
        <v>1</v>
      </c>
      <c r="S142" s="66" t="s">
        <v>73</v>
      </c>
      <c r="T142" s="68" t="s">
        <v>74</v>
      </c>
      <c r="U142" s="64" t="s">
        <v>75</v>
      </c>
      <c r="V142" s="69" t="s">
        <v>76</v>
      </c>
      <c r="W142" s="69" t="s">
        <v>77</v>
      </c>
      <c r="X142" s="68" t="s">
        <v>78</v>
      </c>
      <c r="Y142" s="68" t="s">
        <v>79</v>
      </c>
      <c r="Z142" s="70">
        <v>0</v>
      </c>
      <c r="AA142" s="70">
        <v>0</v>
      </c>
      <c r="AB142" s="70">
        <v>1201</v>
      </c>
      <c r="AC142" s="71" t="s">
        <v>178</v>
      </c>
      <c r="AD142" s="69" t="s">
        <v>78</v>
      </c>
      <c r="AE142" s="66" t="s">
        <v>81</v>
      </c>
      <c r="AF142" s="68" t="s">
        <v>82</v>
      </c>
      <c r="AG142" s="66">
        <v>530402</v>
      </c>
      <c r="AH142" s="62" t="s">
        <v>113</v>
      </c>
      <c r="AI142" s="72">
        <v>12677.28</v>
      </c>
      <c r="AJ142" s="72">
        <v>0</v>
      </c>
      <c r="AK142" s="73">
        <v>0</v>
      </c>
      <c r="AL142" s="73">
        <v>0</v>
      </c>
      <c r="AM142" s="73">
        <v>0</v>
      </c>
      <c r="AN142" s="73">
        <v>0</v>
      </c>
      <c r="AO142" s="73">
        <v>0</v>
      </c>
      <c r="AP142" s="73">
        <v>0</v>
      </c>
      <c r="AQ142" s="73">
        <v>0</v>
      </c>
      <c r="AR142" s="73">
        <v>0</v>
      </c>
      <c r="AS142" s="73">
        <v>0</v>
      </c>
      <c r="AT142" s="73">
        <v>0</v>
      </c>
      <c r="AU142" s="73">
        <v>0</v>
      </c>
      <c r="AV142" s="73">
        <v>0</v>
      </c>
      <c r="AW142" s="110">
        <f t="shared" si="5"/>
        <v>0</v>
      </c>
      <c r="AX142" s="111" t="str">
        <f t="shared" si="6"/>
        <v>OK</v>
      </c>
      <c r="AZ142" s="74" t="s">
        <v>320</v>
      </c>
    </row>
    <row r="143" spans="1:52" s="74" customFormat="1" ht="15">
      <c r="A143" s="62" t="s">
        <v>57</v>
      </c>
      <c r="B143" s="62" t="s">
        <v>58</v>
      </c>
      <c r="C143" s="62" t="s">
        <v>59</v>
      </c>
      <c r="D143" s="62" t="s">
        <v>60</v>
      </c>
      <c r="E143" s="62" t="s">
        <v>61</v>
      </c>
      <c r="F143" s="62" t="s">
        <v>62</v>
      </c>
      <c r="G143" s="62" t="s">
        <v>63</v>
      </c>
      <c r="H143" s="62" t="s">
        <v>64</v>
      </c>
      <c r="I143" s="63">
        <v>0.8</v>
      </c>
      <c r="J143" s="62" t="s">
        <v>65</v>
      </c>
      <c r="K143" s="62" t="s">
        <v>66</v>
      </c>
      <c r="L143" s="64" t="s">
        <v>67</v>
      </c>
      <c r="M143" s="62" t="s">
        <v>176</v>
      </c>
      <c r="N143" s="62" t="s">
        <v>69</v>
      </c>
      <c r="O143" s="62" t="s">
        <v>192</v>
      </c>
      <c r="P143" s="65" t="s">
        <v>71</v>
      </c>
      <c r="Q143" s="66" t="s">
        <v>72</v>
      </c>
      <c r="R143" s="67">
        <v>2</v>
      </c>
      <c r="S143" s="66" t="s">
        <v>73</v>
      </c>
      <c r="T143" s="68" t="s">
        <v>74</v>
      </c>
      <c r="U143" s="64" t="s">
        <v>75</v>
      </c>
      <c r="V143" s="69" t="s">
        <v>76</v>
      </c>
      <c r="W143" s="69" t="s">
        <v>77</v>
      </c>
      <c r="X143" s="68" t="s">
        <v>78</v>
      </c>
      <c r="Y143" s="68" t="s">
        <v>79</v>
      </c>
      <c r="Z143" s="70">
        <v>0</v>
      </c>
      <c r="AA143" s="70">
        <v>0</v>
      </c>
      <c r="AB143" s="70">
        <v>1201</v>
      </c>
      <c r="AC143" s="71" t="s">
        <v>178</v>
      </c>
      <c r="AD143" s="69" t="s">
        <v>78</v>
      </c>
      <c r="AE143" s="66" t="s">
        <v>81</v>
      </c>
      <c r="AF143" s="68" t="s">
        <v>82</v>
      </c>
      <c r="AG143" s="66">
        <v>530402</v>
      </c>
      <c r="AH143" s="62" t="s">
        <v>113</v>
      </c>
      <c r="AI143" s="72">
        <v>2000</v>
      </c>
      <c r="AJ143" s="72">
        <v>1280.59</v>
      </c>
      <c r="AK143" s="73">
        <v>0</v>
      </c>
      <c r="AL143" s="73">
        <v>0</v>
      </c>
      <c r="AM143" s="73">
        <v>0</v>
      </c>
      <c r="AN143" s="73">
        <v>0</v>
      </c>
      <c r="AO143" s="73">
        <v>1280.59</v>
      </c>
      <c r="AP143" s="73">
        <v>0</v>
      </c>
      <c r="AQ143" s="73">
        <v>0</v>
      </c>
      <c r="AR143" s="73">
        <v>0</v>
      </c>
      <c r="AS143" s="73">
        <v>0</v>
      </c>
      <c r="AT143" s="73">
        <v>0</v>
      </c>
      <c r="AU143" s="73">
        <v>0</v>
      </c>
      <c r="AV143" s="73">
        <v>0</v>
      </c>
      <c r="AW143" s="110">
        <f t="shared" si="5"/>
        <v>1280.59</v>
      </c>
      <c r="AX143" s="111" t="str">
        <f t="shared" si="6"/>
        <v>OK</v>
      </c>
      <c r="AZ143" s="74" t="s">
        <v>320</v>
      </c>
    </row>
    <row r="144" spans="1:52" s="74" customFormat="1" ht="15">
      <c r="A144" s="62" t="s">
        <v>57</v>
      </c>
      <c r="B144" s="62" t="s">
        <v>58</v>
      </c>
      <c r="C144" s="62" t="s">
        <v>59</v>
      </c>
      <c r="D144" s="62" t="s">
        <v>60</v>
      </c>
      <c r="E144" s="62" t="s">
        <v>61</v>
      </c>
      <c r="F144" s="62" t="s">
        <v>62</v>
      </c>
      <c r="G144" s="62" t="s">
        <v>104</v>
      </c>
      <c r="H144" s="62" t="s">
        <v>64</v>
      </c>
      <c r="I144" s="63">
        <v>0.8</v>
      </c>
      <c r="J144" s="62" t="s">
        <v>65</v>
      </c>
      <c r="K144" s="62" t="s">
        <v>66</v>
      </c>
      <c r="L144" s="64" t="s">
        <v>67</v>
      </c>
      <c r="M144" s="62" t="s">
        <v>176</v>
      </c>
      <c r="N144" s="62" t="s">
        <v>69</v>
      </c>
      <c r="O144" s="62" t="s">
        <v>193</v>
      </c>
      <c r="P144" s="65" t="s">
        <v>71</v>
      </c>
      <c r="Q144" s="66" t="s">
        <v>72</v>
      </c>
      <c r="R144" s="67">
        <v>2</v>
      </c>
      <c r="S144" s="66" t="s">
        <v>73</v>
      </c>
      <c r="T144" s="68" t="s">
        <v>74</v>
      </c>
      <c r="U144" s="64" t="s">
        <v>75</v>
      </c>
      <c r="V144" s="69" t="s">
        <v>76</v>
      </c>
      <c r="W144" s="69" t="s">
        <v>77</v>
      </c>
      <c r="X144" s="68" t="s">
        <v>78</v>
      </c>
      <c r="Y144" s="68" t="s">
        <v>79</v>
      </c>
      <c r="Z144" s="70">
        <v>0</v>
      </c>
      <c r="AA144" s="70">
        <v>0</v>
      </c>
      <c r="AB144" s="70">
        <v>1201</v>
      </c>
      <c r="AC144" s="71" t="s">
        <v>178</v>
      </c>
      <c r="AD144" s="69" t="s">
        <v>78</v>
      </c>
      <c r="AE144" s="66" t="s">
        <v>81</v>
      </c>
      <c r="AF144" s="68" t="s">
        <v>82</v>
      </c>
      <c r="AG144" s="66">
        <v>530402</v>
      </c>
      <c r="AH144" s="62" t="s">
        <v>113</v>
      </c>
      <c r="AI144" s="72">
        <v>7100</v>
      </c>
      <c r="AJ144" s="72">
        <v>6083.82</v>
      </c>
      <c r="AK144" s="73">
        <v>0</v>
      </c>
      <c r="AL144" s="73">
        <v>0</v>
      </c>
      <c r="AM144" s="73">
        <v>0</v>
      </c>
      <c r="AN144" s="73">
        <v>0</v>
      </c>
      <c r="AO144" s="73">
        <v>0</v>
      </c>
      <c r="AP144" s="73">
        <v>0</v>
      </c>
      <c r="AQ144" s="73">
        <v>0</v>
      </c>
      <c r="AR144" s="73">
        <v>0</v>
      </c>
      <c r="AS144" s="73">
        <v>0</v>
      </c>
      <c r="AT144" s="73">
        <v>6083.82</v>
      </c>
      <c r="AU144" s="73">
        <v>0</v>
      </c>
      <c r="AV144" s="73">
        <v>0</v>
      </c>
      <c r="AW144" s="110">
        <f t="shared" si="5"/>
        <v>6083.82</v>
      </c>
      <c r="AX144" s="111" t="str">
        <f t="shared" si="6"/>
        <v>OK</v>
      </c>
      <c r="AZ144" s="74" t="s">
        <v>321</v>
      </c>
    </row>
    <row r="145" spans="1:52" s="74" customFormat="1" ht="56.25">
      <c r="A145" s="62" t="s">
        <v>57</v>
      </c>
      <c r="B145" s="62" t="s">
        <v>58</v>
      </c>
      <c r="C145" s="62" t="s">
        <v>59</v>
      </c>
      <c r="D145" s="62" t="s">
        <v>60</v>
      </c>
      <c r="E145" s="62" t="s">
        <v>61</v>
      </c>
      <c r="F145" s="62" t="s">
        <v>62</v>
      </c>
      <c r="G145" s="62" t="s">
        <v>194</v>
      </c>
      <c r="H145" s="62" t="s">
        <v>64</v>
      </c>
      <c r="I145" s="63">
        <v>0.8</v>
      </c>
      <c r="J145" s="62" t="s">
        <v>65</v>
      </c>
      <c r="K145" s="62" t="s">
        <v>66</v>
      </c>
      <c r="L145" s="64" t="s">
        <v>67</v>
      </c>
      <c r="M145" s="62" t="s">
        <v>176</v>
      </c>
      <c r="N145" s="62" t="s">
        <v>69</v>
      </c>
      <c r="O145" s="62" t="s">
        <v>195</v>
      </c>
      <c r="P145" s="65" t="s">
        <v>71</v>
      </c>
      <c r="Q145" s="66" t="s">
        <v>72</v>
      </c>
      <c r="R145" s="67">
        <v>2</v>
      </c>
      <c r="S145" s="66" t="s">
        <v>73</v>
      </c>
      <c r="T145" s="68" t="s">
        <v>74</v>
      </c>
      <c r="U145" s="64" t="s">
        <v>75</v>
      </c>
      <c r="V145" s="69" t="s">
        <v>76</v>
      </c>
      <c r="W145" s="69" t="s">
        <v>77</v>
      </c>
      <c r="X145" s="68" t="s">
        <v>78</v>
      </c>
      <c r="Y145" s="68" t="s">
        <v>79</v>
      </c>
      <c r="Z145" s="70">
        <v>0</v>
      </c>
      <c r="AA145" s="70">
        <v>0</v>
      </c>
      <c r="AB145" s="70">
        <v>1201</v>
      </c>
      <c r="AC145" s="71" t="s">
        <v>178</v>
      </c>
      <c r="AD145" s="69" t="s">
        <v>78</v>
      </c>
      <c r="AE145" s="66" t="s">
        <v>81</v>
      </c>
      <c r="AF145" s="68" t="s">
        <v>82</v>
      </c>
      <c r="AG145" s="66">
        <v>530402</v>
      </c>
      <c r="AH145" s="80" t="s">
        <v>113</v>
      </c>
      <c r="AI145" s="72">
        <v>7100</v>
      </c>
      <c r="AJ145" s="72">
        <v>6380.59</v>
      </c>
      <c r="AK145" s="73">
        <v>0</v>
      </c>
      <c r="AL145" s="73">
        <v>0</v>
      </c>
      <c r="AM145" s="73">
        <v>0</v>
      </c>
      <c r="AN145" s="73">
        <v>0</v>
      </c>
      <c r="AO145" s="73">
        <v>0</v>
      </c>
      <c r="AP145" s="73">
        <v>0</v>
      </c>
      <c r="AQ145" s="73">
        <v>0</v>
      </c>
      <c r="AR145" s="73">
        <v>0</v>
      </c>
      <c r="AS145" s="73">
        <v>0</v>
      </c>
      <c r="AT145" s="73">
        <v>6380.59</v>
      </c>
      <c r="AU145" s="73">
        <v>0</v>
      </c>
      <c r="AV145" s="73">
        <v>0</v>
      </c>
      <c r="AW145" s="110">
        <f t="shared" si="5"/>
        <v>6380.59</v>
      </c>
      <c r="AX145" s="111" t="str">
        <f t="shared" si="6"/>
        <v>OK</v>
      </c>
      <c r="AZ145" s="74" t="s">
        <v>322</v>
      </c>
    </row>
    <row r="146" spans="1:50" s="74" customFormat="1" ht="15">
      <c r="A146" s="62" t="s">
        <v>57</v>
      </c>
      <c r="B146" s="62" t="s">
        <v>58</v>
      </c>
      <c r="C146" s="62" t="s">
        <v>59</v>
      </c>
      <c r="D146" s="62" t="s">
        <v>60</v>
      </c>
      <c r="E146" s="62" t="s">
        <v>61</v>
      </c>
      <c r="F146" s="62" t="s">
        <v>62</v>
      </c>
      <c r="G146" s="62" t="s">
        <v>63</v>
      </c>
      <c r="H146" s="62" t="s">
        <v>64</v>
      </c>
      <c r="I146" s="63">
        <v>0.8</v>
      </c>
      <c r="J146" s="62" t="s">
        <v>65</v>
      </c>
      <c r="K146" s="62" t="s">
        <v>66</v>
      </c>
      <c r="L146" s="64" t="s">
        <v>67</v>
      </c>
      <c r="M146" s="62" t="s">
        <v>176</v>
      </c>
      <c r="N146" s="62" t="s">
        <v>69</v>
      </c>
      <c r="O146" s="62" t="s">
        <v>196</v>
      </c>
      <c r="P146" s="65" t="s">
        <v>71</v>
      </c>
      <c r="Q146" s="66" t="s">
        <v>72</v>
      </c>
      <c r="R146" s="67">
        <v>1</v>
      </c>
      <c r="S146" s="66" t="s">
        <v>73</v>
      </c>
      <c r="T146" s="68" t="s">
        <v>74</v>
      </c>
      <c r="U146" s="64" t="s">
        <v>75</v>
      </c>
      <c r="V146" s="69" t="s">
        <v>76</v>
      </c>
      <c r="W146" s="69" t="s">
        <v>77</v>
      </c>
      <c r="X146" s="68" t="s">
        <v>78</v>
      </c>
      <c r="Y146" s="68" t="s">
        <v>79</v>
      </c>
      <c r="Z146" s="70">
        <v>0</v>
      </c>
      <c r="AA146" s="70">
        <v>0</v>
      </c>
      <c r="AB146" s="70">
        <v>1201</v>
      </c>
      <c r="AC146" s="71" t="s">
        <v>178</v>
      </c>
      <c r="AD146" s="69" t="s">
        <v>78</v>
      </c>
      <c r="AE146" s="66" t="s">
        <v>81</v>
      </c>
      <c r="AF146" s="68" t="s">
        <v>82</v>
      </c>
      <c r="AG146" s="66">
        <v>530403</v>
      </c>
      <c r="AH146" s="62" t="s">
        <v>121</v>
      </c>
      <c r="AI146" s="72">
        <v>3000</v>
      </c>
      <c r="AJ146" s="72">
        <v>50</v>
      </c>
      <c r="AK146" s="73">
        <v>0</v>
      </c>
      <c r="AL146" s="73">
        <v>0</v>
      </c>
      <c r="AM146" s="73">
        <v>0</v>
      </c>
      <c r="AN146" s="73">
        <v>0</v>
      </c>
      <c r="AO146" s="73">
        <v>0</v>
      </c>
      <c r="AP146" s="73">
        <v>0</v>
      </c>
      <c r="AQ146" s="73">
        <v>0</v>
      </c>
      <c r="AR146" s="73">
        <v>0</v>
      </c>
      <c r="AS146" s="73">
        <v>50</v>
      </c>
      <c r="AT146" s="73">
        <v>0</v>
      </c>
      <c r="AU146" s="73">
        <v>0</v>
      </c>
      <c r="AV146" s="73">
        <v>0</v>
      </c>
      <c r="AW146" s="110">
        <f t="shared" si="5"/>
        <v>50</v>
      </c>
      <c r="AX146" s="111" t="str">
        <f t="shared" si="6"/>
        <v>OK</v>
      </c>
    </row>
    <row r="147" spans="1:50" s="74" customFormat="1" ht="33.75">
      <c r="A147" s="62" t="s">
        <v>57</v>
      </c>
      <c r="B147" s="62" t="s">
        <v>58</v>
      </c>
      <c r="C147" s="62" t="s">
        <v>59</v>
      </c>
      <c r="D147" s="62" t="s">
        <v>60</v>
      </c>
      <c r="E147" s="62" t="s">
        <v>61</v>
      </c>
      <c r="F147" s="62" t="s">
        <v>62</v>
      </c>
      <c r="G147" s="62" t="s">
        <v>104</v>
      </c>
      <c r="H147" s="62" t="s">
        <v>64</v>
      </c>
      <c r="I147" s="63">
        <v>0.8</v>
      </c>
      <c r="J147" s="62" t="s">
        <v>65</v>
      </c>
      <c r="K147" s="62" t="s">
        <v>66</v>
      </c>
      <c r="L147" s="64" t="s">
        <v>67</v>
      </c>
      <c r="M147" s="62" t="s">
        <v>176</v>
      </c>
      <c r="N147" s="62" t="s">
        <v>69</v>
      </c>
      <c r="O147" s="62" t="s">
        <v>197</v>
      </c>
      <c r="P147" s="65" t="s">
        <v>198</v>
      </c>
      <c r="Q147" s="66" t="s">
        <v>72</v>
      </c>
      <c r="R147" s="67">
        <v>2</v>
      </c>
      <c r="S147" s="66" t="s">
        <v>73</v>
      </c>
      <c r="T147" s="68" t="s">
        <v>74</v>
      </c>
      <c r="U147" s="64" t="s">
        <v>75</v>
      </c>
      <c r="V147" s="69" t="s">
        <v>76</v>
      </c>
      <c r="W147" s="69" t="s">
        <v>77</v>
      </c>
      <c r="X147" s="68" t="s">
        <v>78</v>
      </c>
      <c r="Y147" s="68" t="s">
        <v>79</v>
      </c>
      <c r="Z147" s="70">
        <v>0</v>
      </c>
      <c r="AA147" s="70">
        <v>0</v>
      </c>
      <c r="AB147" s="70">
        <v>1201</v>
      </c>
      <c r="AC147" s="71" t="s">
        <v>178</v>
      </c>
      <c r="AD147" s="69" t="s">
        <v>78</v>
      </c>
      <c r="AE147" s="66" t="s">
        <v>81</v>
      </c>
      <c r="AF147" s="68" t="s">
        <v>82</v>
      </c>
      <c r="AG147" s="66">
        <v>530403</v>
      </c>
      <c r="AH147" s="80" t="s">
        <v>121</v>
      </c>
      <c r="AI147" s="72">
        <v>4180</v>
      </c>
      <c r="AJ147" s="72">
        <v>0</v>
      </c>
      <c r="AK147" s="73">
        <v>0</v>
      </c>
      <c r="AL147" s="73">
        <v>0</v>
      </c>
      <c r="AM147" s="73">
        <v>0</v>
      </c>
      <c r="AN147" s="73">
        <v>0</v>
      </c>
      <c r="AO147" s="73">
        <v>0</v>
      </c>
      <c r="AP147" s="73">
        <v>0</v>
      </c>
      <c r="AQ147" s="73">
        <v>0</v>
      </c>
      <c r="AR147" s="73">
        <v>0</v>
      </c>
      <c r="AS147" s="73">
        <v>0</v>
      </c>
      <c r="AT147" s="73">
        <v>0</v>
      </c>
      <c r="AU147" s="73">
        <v>0</v>
      </c>
      <c r="AV147" s="73">
        <v>0</v>
      </c>
      <c r="AW147" s="110">
        <f t="shared" si="5"/>
        <v>0</v>
      </c>
      <c r="AX147" s="111" t="str">
        <f t="shared" si="6"/>
        <v>OK</v>
      </c>
    </row>
    <row r="148" spans="1:50" s="74" customFormat="1" ht="33.75">
      <c r="A148" s="62" t="s">
        <v>57</v>
      </c>
      <c r="B148" s="62" t="s">
        <v>58</v>
      </c>
      <c r="C148" s="62" t="s">
        <v>59</v>
      </c>
      <c r="D148" s="62" t="s">
        <v>60</v>
      </c>
      <c r="E148" s="62" t="s">
        <v>61</v>
      </c>
      <c r="F148" s="62" t="s">
        <v>62</v>
      </c>
      <c r="G148" s="62" t="s">
        <v>194</v>
      </c>
      <c r="H148" s="62" t="s">
        <v>64</v>
      </c>
      <c r="I148" s="63">
        <v>1.8</v>
      </c>
      <c r="J148" s="62" t="s">
        <v>65</v>
      </c>
      <c r="K148" s="62" t="s">
        <v>66</v>
      </c>
      <c r="L148" s="64" t="s">
        <v>67</v>
      </c>
      <c r="M148" s="62" t="s">
        <v>176</v>
      </c>
      <c r="N148" s="62" t="s">
        <v>69</v>
      </c>
      <c r="O148" s="62" t="s">
        <v>197</v>
      </c>
      <c r="P148" s="65" t="s">
        <v>198</v>
      </c>
      <c r="Q148" s="66" t="s">
        <v>72</v>
      </c>
      <c r="R148" s="67">
        <v>3</v>
      </c>
      <c r="S148" s="66" t="s">
        <v>73</v>
      </c>
      <c r="T148" s="68" t="s">
        <v>74</v>
      </c>
      <c r="U148" s="64" t="s">
        <v>75</v>
      </c>
      <c r="V148" s="69">
        <v>0</v>
      </c>
      <c r="W148" s="69" t="s">
        <v>77</v>
      </c>
      <c r="X148" s="68" t="s">
        <v>78</v>
      </c>
      <c r="Y148" s="68" t="s">
        <v>79</v>
      </c>
      <c r="Z148" s="70">
        <v>0</v>
      </c>
      <c r="AA148" s="70">
        <v>0</v>
      </c>
      <c r="AB148" s="70">
        <v>1201</v>
      </c>
      <c r="AC148" s="71" t="s">
        <v>178</v>
      </c>
      <c r="AD148" s="69">
        <v>1</v>
      </c>
      <c r="AE148" s="66" t="s">
        <v>81</v>
      </c>
      <c r="AF148" s="68" t="s">
        <v>82</v>
      </c>
      <c r="AG148" s="66">
        <v>530404</v>
      </c>
      <c r="AH148" s="80" t="s">
        <v>121</v>
      </c>
      <c r="AI148" s="72">
        <v>0</v>
      </c>
      <c r="AJ148" s="72">
        <v>0</v>
      </c>
      <c r="AK148" s="73">
        <v>0</v>
      </c>
      <c r="AL148" s="73">
        <v>0</v>
      </c>
      <c r="AM148" s="73">
        <v>0</v>
      </c>
      <c r="AN148" s="73">
        <v>0</v>
      </c>
      <c r="AO148" s="73">
        <v>0</v>
      </c>
      <c r="AP148" s="73">
        <v>0</v>
      </c>
      <c r="AQ148" s="73">
        <v>0</v>
      </c>
      <c r="AR148" s="73">
        <v>0</v>
      </c>
      <c r="AS148" s="73">
        <v>0</v>
      </c>
      <c r="AT148" s="73">
        <v>0</v>
      </c>
      <c r="AU148" s="73">
        <v>0</v>
      </c>
      <c r="AV148" s="73">
        <v>0</v>
      </c>
      <c r="AW148" s="110">
        <f t="shared" si="5"/>
        <v>0</v>
      </c>
      <c r="AX148" s="111" t="str">
        <f t="shared" si="6"/>
        <v>OK</v>
      </c>
    </row>
    <row r="149" spans="1:50" s="74" customFormat="1" ht="15">
      <c r="A149" s="62" t="s">
        <v>57</v>
      </c>
      <c r="B149" s="62" t="s">
        <v>58</v>
      </c>
      <c r="C149" s="62" t="s">
        <v>59</v>
      </c>
      <c r="D149" s="62" t="s">
        <v>60</v>
      </c>
      <c r="E149" s="62" t="s">
        <v>61</v>
      </c>
      <c r="F149" s="62" t="s">
        <v>62</v>
      </c>
      <c r="G149" s="62" t="s">
        <v>63</v>
      </c>
      <c r="H149" s="62" t="s">
        <v>64</v>
      </c>
      <c r="I149" s="63">
        <v>0.8</v>
      </c>
      <c r="J149" s="62" t="s">
        <v>65</v>
      </c>
      <c r="K149" s="62" t="s">
        <v>66</v>
      </c>
      <c r="L149" s="64" t="s">
        <v>67</v>
      </c>
      <c r="M149" s="62" t="s">
        <v>176</v>
      </c>
      <c r="N149" s="62" t="s">
        <v>69</v>
      </c>
      <c r="O149" s="62" t="s">
        <v>199</v>
      </c>
      <c r="P149" s="65" t="s">
        <v>198</v>
      </c>
      <c r="Q149" s="66" t="s">
        <v>72</v>
      </c>
      <c r="R149" s="67">
        <v>1</v>
      </c>
      <c r="S149" s="66" t="s">
        <v>73</v>
      </c>
      <c r="T149" s="68" t="s">
        <v>74</v>
      </c>
      <c r="U149" s="64" t="s">
        <v>75</v>
      </c>
      <c r="V149" s="69" t="s">
        <v>76</v>
      </c>
      <c r="W149" s="69" t="s">
        <v>77</v>
      </c>
      <c r="X149" s="68" t="s">
        <v>78</v>
      </c>
      <c r="Y149" s="68" t="s">
        <v>79</v>
      </c>
      <c r="Z149" s="70">
        <v>0</v>
      </c>
      <c r="AA149" s="70">
        <v>0</v>
      </c>
      <c r="AB149" s="70">
        <v>1201</v>
      </c>
      <c r="AC149" s="71" t="s">
        <v>178</v>
      </c>
      <c r="AD149" s="69" t="s">
        <v>78</v>
      </c>
      <c r="AE149" s="66" t="s">
        <v>81</v>
      </c>
      <c r="AF149" s="68" t="s">
        <v>82</v>
      </c>
      <c r="AG149" s="66">
        <v>530404</v>
      </c>
      <c r="AH149" s="62" t="s">
        <v>200</v>
      </c>
      <c r="AI149" s="72">
        <v>2000</v>
      </c>
      <c r="AJ149" s="72">
        <v>0</v>
      </c>
      <c r="AK149" s="73">
        <v>0</v>
      </c>
      <c r="AL149" s="73">
        <v>0</v>
      </c>
      <c r="AM149" s="73">
        <v>0</v>
      </c>
      <c r="AN149" s="73">
        <v>0</v>
      </c>
      <c r="AO149" s="73">
        <v>0</v>
      </c>
      <c r="AP149" s="73">
        <v>0</v>
      </c>
      <c r="AQ149" s="73">
        <v>0</v>
      </c>
      <c r="AR149" s="73">
        <v>0</v>
      </c>
      <c r="AS149" s="73">
        <v>0</v>
      </c>
      <c r="AT149" s="73">
        <v>0</v>
      </c>
      <c r="AU149" s="73">
        <v>0</v>
      </c>
      <c r="AV149" s="73">
        <v>0</v>
      </c>
      <c r="AW149" s="110">
        <f t="shared" si="5"/>
        <v>0</v>
      </c>
      <c r="AX149" s="111" t="str">
        <f t="shared" si="6"/>
        <v>OK</v>
      </c>
    </row>
    <row r="150" spans="1:50" s="74" customFormat="1" ht="15">
      <c r="A150" s="62" t="s">
        <v>57</v>
      </c>
      <c r="B150" s="62" t="s">
        <v>58</v>
      </c>
      <c r="C150" s="62" t="s">
        <v>59</v>
      </c>
      <c r="D150" s="62" t="s">
        <v>60</v>
      </c>
      <c r="E150" s="62" t="s">
        <v>61</v>
      </c>
      <c r="F150" s="62" t="s">
        <v>62</v>
      </c>
      <c r="G150" s="62" t="s">
        <v>63</v>
      </c>
      <c r="H150" s="62" t="s">
        <v>64</v>
      </c>
      <c r="I150" s="63">
        <v>0.8</v>
      </c>
      <c r="J150" s="62" t="s">
        <v>65</v>
      </c>
      <c r="K150" s="62" t="s">
        <v>66</v>
      </c>
      <c r="L150" s="64" t="s">
        <v>67</v>
      </c>
      <c r="M150" s="62" t="s">
        <v>201</v>
      </c>
      <c r="N150" s="62" t="s">
        <v>69</v>
      </c>
      <c r="O150" s="62" t="s">
        <v>202</v>
      </c>
      <c r="P150" s="65" t="s">
        <v>203</v>
      </c>
      <c r="Q150" s="66" t="s">
        <v>72</v>
      </c>
      <c r="R150" s="67">
        <v>2</v>
      </c>
      <c r="S150" s="66" t="s">
        <v>73</v>
      </c>
      <c r="T150" s="68" t="s">
        <v>74</v>
      </c>
      <c r="U150" s="64" t="s">
        <v>75</v>
      </c>
      <c r="V150" s="69" t="s">
        <v>76</v>
      </c>
      <c r="W150" s="69" t="s">
        <v>77</v>
      </c>
      <c r="X150" s="68" t="s">
        <v>78</v>
      </c>
      <c r="Y150" s="68" t="s">
        <v>79</v>
      </c>
      <c r="Z150" s="70">
        <v>0</v>
      </c>
      <c r="AA150" s="70">
        <v>0</v>
      </c>
      <c r="AB150" s="70">
        <v>1201</v>
      </c>
      <c r="AC150" s="71" t="s">
        <v>178</v>
      </c>
      <c r="AD150" s="69" t="s">
        <v>78</v>
      </c>
      <c r="AE150" s="66" t="s">
        <v>81</v>
      </c>
      <c r="AF150" s="68" t="s">
        <v>82</v>
      </c>
      <c r="AG150" s="66">
        <v>530404</v>
      </c>
      <c r="AH150" s="62" t="s">
        <v>200</v>
      </c>
      <c r="AI150" s="72">
        <v>4500</v>
      </c>
      <c r="AJ150" s="72">
        <v>0</v>
      </c>
      <c r="AK150" s="73">
        <v>0</v>
      </c>
      <c r="AL150" s="73">
        <v>0</v>
      </c>
      <c r="AM150" s="73">
        <v>0</v>
      </c>
      <c r="AN150" s="73">
        <v>0</v>
      </c>
      <c r="AO150" s="73">
        <v>0</v>
      </c>
      <c r="AP150" s="73">
        <v>0</v>
      </c>
      <c r="AQ150" s="73">
        <v>0</v>
      </c>
      <c r="AR150" s="73">
        <v>0</v>
      </c>
      <c r="AS150" s="73">
        <v>0</v>
      </c>
      <c r="AT150" s="73">
        <v>0</v>
      </c>
      <c r="AU150" s="73">
        <v>0</v>
      </c>
      <c r="AV150" s="73">
        <v>0</v>
      </c>
      <c r="AW150" s="110">
        <f t="shared" si="5"/>
        <v>0</v>
      </c>
      <c r="AX150" s="111" t="str">
        <f t="shared" si="6"/>
        <v>OK</v>
      </c>
    </row>
    <row r="151" spans="1:50" s="74" customFormat="1" ht="15">
      <c r="A151" s="62" t="s">
        <v>57</v>
      </c>
      <c r="B151" s="62" t="s">
        <v>58</v>
      </c>
      <c r="C151" s="62" t="s">
        <v>59</v>
      </c>
      <c r="D151" s="62" t="s">
        <v>60</v>
      </c>
      <c r="E151" s="62" t="s">
        <v>61</v>
      </c>
      <c r="F151" s="62" t="s">
        <v>62</v>
      </c>
      <c r="G151" s="62" t="s">
        <v>63</v>
      </c>
      <c r="H151" s="62" t="s">
        <v>64</v>
      </c>
      <c r="I151" s="63">
        <v>0.8</v>
      </c>
      <c r="J151" s="62" t="s">
        <v>65</v>
      </c>
      <c r="K151" s="62" t="s">
        <v>66</v>
      </c>
      <c r="L151" s="64" t="s">
        <v>67</v>
      </c>
      <c r="M151" s="62" t="s">
        <v>176</v>
      </c>
      <c r="N151" s="62" t="s">
        <v>69</v>
      </c>
      <c r="O151" s="62" t="s">
        <v>204</v>
      </c>
      <c r="P151" s="65" t="s">
        <v>71</v>
      </c>
      <c r="Q151" s="66" t="s">
        <v>72</v>
      </c>
      <c r="R151" s="67">
        <v>2</v>
      </c>
      <c r="S151" s="66" t="s">
        <v>73</v>
      </c>
      <c r="T151" s="68" t="s">
        <v>74</v>
      </c>
      <c r="U151" s="64" t="s">
        <v>75</v>
      </c>
      <c r="V151" s="69" t="s">
        <v>76</v>
      </c>
      <c r="W151" s="69" t="s">
        <v>77</v>
      </c>
      <c r="X151" s="68" t="s">
        <v>78</v>
      </c>
      <c r="Y151" s="68" t="s">
        <v>79</v>
      </c>
      <c r="Z151" s="70">
        <v>0</v>
      </c>
      <c r="AA151" s="70">
        <v>0</v>
      </c>
      <c r="AB151" s="70">
        <v>1201</v>
      </c>
      <c r="AC151" s="71" t="s">
        <v>178</v>
      </c>
      <c r="AD151" s="69" t="s">
        <v>78</v>
      </c>
      <c r="AE151" s="66" t="s">
        <v>81</v>
      </c>
      <c r="AF151" s="68" t="s">
        <v>82</v>
      </c>
      <c r="AG151" s="66">
        <v>530404</v>
      </c>
      <c r="AH151" s="62" t="s">
        <v>200</v>
      </c>
      <c r="AI151" s="72">
        <v>1500</v>
      </c>
      <c r="AJ151" s="72">
        <v>0</v>
      </c>
      <c r="AK151" s="73">
        <v>0</v>
      </c>
      <c r="AL151" s="73">
        <v>0</v>
      </c>
      <c r="AM151" s="73">
        <v>0</v>
      </c>
      <c r="AN151" s="73">
        <v>0</v>
      </c>
      <c r="AO151" s="73">
        <v>0</v>
      </c>
      <c r="AP151" s="73">
        <v>0</v>
      </c>
      <c r="AQ151" s="73">
        <v>0</v>
      </c>
      <c r="AR151" s="73">
        <v>0</v>
      </c>
      <c r="AS151" s="73">
        <v>0</v>
      </c>
      <c r="AT151" s="73">
        <v>0</v>
      </c>
      <c r="AU151" s="73">
        <v>0</v>
      </c>
      <c r="AV151" s="73">
        <v>0</v>
      </c>
      <c r="AW151" s="110">
        <f t="shared" si="5"/>
        <v>0</v>
      </c>
      <c r="AX151" s="111" t="str">
        <f t="shared" si="6"/>
        <v>OK</v>
      </c>
    </row>
    <row r="152" spans="1:52" s="74" customFormat="1" ht="15">
      <c r="A152" s="62" t="s">
        <v>57</v>
      </c>
      <c r="B152" s="62" t="s">
        <v>58</v>
      </c>
      <c r="C152" s="62" t="s">
        <v>59</v>
      </c>
      <c r="D152" s="62" t="s">
        <v>60</v>
      </c>
      <c r="E152" s="62" t="s">
        <v>61</v>
      </c>
      <c r="F152" s="62" t="s">
        <v>62</v>
      </c>
      <c r="G152" s="62" t="s">
        <v>63</v>
      </c>
      <c r="H152" s="62" t="s">
        <v>64</v>
      </c>
      <c r="I152" s="63">
        <v>0.8</v>
      </c>
      <c r="J152" s="62" t="s">
        <v>65</v>
      </c>
      <c r="K152" s="62" t="s">
        <v>66</v>
      </c>
      <c r="L152" s="64" t="s">
        <v>67</v>
      </c>
      <c r="M152" s="62" t="s">
        <v>176</v>
      </c>
      <c r="N152" s="62" t="s">
        <v>69</v>
      </c>
      <c r="O152" s="62" t="s">
        <v>205</v>
      </c>
      <c r="P152" s="65" t="s">
        <v>71</v>
      </c>
      <c r="Q152" s="66" t="s">
        <v>72</v>
      </c>
      <c r="R152" s="67">
        <v>1</v>
      </c>
      <c r="S152" s="66" t="s">
        <v>73</v>
      </c>
      <c r="T152" s="68" t="s">
        <v>74</v>
      </c>
      <c r="U152" s="64" t="s">
        <v>75</v>
      </c>
      <c r="V152" s="69" t="s">
        <v>76</v>
      </c>
      <c r="W152" s="69" t="s">
        <v>77</v>
      </c>
      <c r="X152" s="68" t="s">
        <v>78</v>
      </c>
      <c r="Y152" s="68" t="s">
        <v>79</v>
      </c>
      <c r="Z152" s="70">
        <v>0</v>
      </c>
      <c r="AA152" s="70">
        <v>0</v>
      </c>
      <c r="AB152" s="70">
        <v>1201</v>
      </c>
      <c r="AC152" s="71" t="s">
        <v>178</v>
      </c>
      <c r="AD152" s="69" t="s">
        <v>78</v>
      </c>
      <c r="AE152" s="66" t="s">
        <v>81</v>
      </c>
      <c r="AF152" s="68" t="s">
        <v>82</v>
      </c>
      <c r="AG152" s="66">
        <v>530405</v>
      </c>
      <c r="AH152" s="62" t="s">
        <v>124</v>
      </c>
      <c r="AI152" s="72">
        <v>6000</v>
      </c>
      <c r="AJ152" s="72">
        <v>6929.2</v>
      </c>
      <c r="AK152" s="73">
        <v>0</v>
      </c>
      <c r="AL152" s="73">
        <v>0</v>
      </c>
      <c r="AM152" s="73">
        <v>0</v>
      </c>
      <c r="AN152" s="73">
        <v>600</v>
      </c>
      <c r="AO152" s="73">
        <v>600</v>
      </c>
      <c r="AP152" s="73">
        <v>600</v>
      </c>
      <c r="AQ152" s="73">
        <v>600</v>
      </c>
      <c r="AR152" s="73">
        <v>600</v>
      </c>
      <c r="AS152" s="73">
        <v>600</v>
      </c>
      <c r="AT152" s="73">
        <v>600</v>
      </c>
      <c r="AU152" s="73">
        <v>600</v>
      </c>
      <c r="AV152" s="73">
        <v>2129.2</v>
      </c>
      <c r="AW152" s="110">
        <f t="shared" si="5"/>
        <v>6929.2</v>
      </c>
      <c r="AX152" s="111" t="str">
        <f t="shared" si="6"/>
        <v>OK</v>
      </c>
      <c r="AZ152" s="74" t="s">
        <v>323</v>
      </c>
    </row>
    <row r="153" spans="1:52" s="74" customFormat="1" ht="15">
      <c r="A153" s="62" t="s">
        <v>57</v>
      </c>
      <c r="B153" s="62" t="s">
        <v>58</v>
      </c>
      <c r="C153" s="62" t="s">
        <v>59</v>
      </c>
      <c r="D153" s="62" t="s">
        <v>60</v>
      </c>
      <c r="E153" s="62" t="s">
        <v>61</v>
      </c>
      <c r="F153" s="62" t="s">
        <v>62</v>
      </c>
      <c r="G153" s="62" t="s">
        <v>63</v>
      </c>
      <c r="H153" s="62" t="s">
        <v>64</v>
      </c>
      <c r="I153" s="63">
        <v>0.8</v>
      </c>
      <c r="J153" s="62" t="s">
        <v>65</v>
      </c>
      <c r="K153" s="62" t="s">
        <v>66</v>
      </c>
      <c r="L153" s="64" t="s">
        <v>67</v>
      </c>
      <c r="M153" s="62" t="s">
        <v>176</v>
      </c>
      <c r="N153" s="62" t="s">
        <v>69</v>
      </c>
      <c r="O153" s="62" t="s">
        <v>206</v>
      </c>
      <c r="P153" s="65" t="s">
        <v>71</v>
      </c>
      <c r="Q153" s="66" t="s">
        <v>72</v>
      </c>
      <c r="R153" s="67">
        <v>1</v>
      </c>
      <c r="S153" s="66" t="s">
        <v>73</v>
      </c>
      <c r="T153" s="68" t="s">
        <v>74</v>
      </c>
      <c r="U153" s="64" t="s">
        <v>75</v>
      </c>
      <c r="V153" s="69" t="s">
        <v>76</v>
      </c>
      <c r="W153" s="69" t="s">
        <v>77</v>
      </c>
      <c r="X153" s="68" t="s">
        <v>78</v>
      </c>
      <c r="Y153" s="68" t="s">
        <v>79</v>
      </c>
      <c r="Z153" s="70">
        <v>0</v>
      </c>
      <c r="AA153" s="70">
        <v>0</v>
      </c>
      <c r="AB153" s="70">
        <v>1201</v>
      </c>
      <c r="AC153" s="71" t="s">
        <v>178</v>
      </c>
      <c r="AD153" s="69" t="s">
        <v>78</v>
      </c>
      <c r="AE153" s="66" t="s">
        <v>81</v>
      </c>
      <c r="AF153" s="68" t="s">
        <v>82</v>
      </c>
      <c r="AG153" s="66">
        <v>530405</v>
      </c>
      <c r="AH153" s="62" t="s">
        <v>124</v>
      </c>
      <c r="AI153" s="72">
        <v>2500</v>
      </c>
      <c r="AJ153" s="72">
        <v>1700</v>
      </c>
      <c r="AK153" s="73">
        <v>0</v>
      </c>
      <c r="AL153" s="73">
        <v>0</v>
      </c>
      <c r="AM153" s="73">
        <v>0</v>
      </c>
      <c r="AN153" s="73">
        <v>0</v>
      </c>
      <c r="AO153" s="73">
        <v>1200</v>
      </c>
      <c r="AP153" s="73">
        <v>0</v>
      </c>
      <c r="AQ153" s="73">
        <v>0</v>
      </c>
      <c r="AR153" s="73">
        <v>0</v>
      </c>
      <c r="AS153" s="73">
        <v>0</v>
      </c>
      <c r="AT153" s="73">
        <v>0</v>
      </c>
      <c r="AU153" s="73">
        <v>500</v>
      </c>
      <c r="AV153" s="73">
        <v>0</v>
      </c>
      <c r="AW153" s="110">
        <f t="shared" si="5"/>
        <v>1700</v>
      </c>
      <c r="AX153" s="111" t="str">
        <f t="shared" si="6"/>
        <v>OK</v>
      </c>
      <c r="AZ153" s="74" t="s">
        <v>324</v>
      </c>
    </row>
    <row r="154" spans="1:52" s="74" customFormat="1" ht="15">
      <c r="A154" s="62" t="s">
        <v>57</v>
      </c>
      <c r="B154" s="62" t="s">
        <v>58</v>
      </c>
      <c r="C154" s="62" t="s">
        <v>59</v>
      </c>
      <c r="D154" s="62" t="s">
        <v>60</v>
      </c>
      <c r="E154" s="62" t="s">
        <v>61</v>
      </c>
      <c r="F154" s="62" t="s">
        <v>62</v>
      </c>
      <c r="G154" s="62" t="s">
        <v>63</v>
      </c>
      <c r="H154" s="62" t="s">
        <v>64</v>
      </c>
      <c r="I154" s="63">
        <v>0.8</v>
      </c>
      <c r="J154" s="62" t="s">
        <v>65</v>
      </c>
      <c r="K154" s="62" t="s">
        <v>66</v>
      </c>
      <c r="L154" s="64" t="s">
        <v>67</v>
      </c>
      <c r="M154" s="62" t="s">
        <v>176</v>
      </c>
      <c r="N154" s="62" t="s">
        <v>69</v>
      </c>
      <c r="O154" s="62" t="s">
        <v>207</v>
      </c>
      <c r="P154" s="65" t="s">
        <v>71</v>
      </c>
      <c r="Q154" s="66" t="s">
        <v>72</v>
      </c>
      <c r="R154" s="67">
        <v>1</v>
      </c>
      <c r="S154" s="66" t="s">
        <v>73</v>
      </c>
      <c r="T154" s="68" t="s">
        <v>74</v>
      </c>
      <c r="U154" s="64" t="s">
        <v>75</v>
      </c>
      <c r="V154" s="69" t="s">
        <v>76</v>
      </c>
      <c r="W154" s="69" t="s">
        <v>77</v>
      </c>
      <c r="X154" s="68" t="s">
        <v>78</v>
      </c>
      <c r="Y154" s="68" t="s">
        <v>79</v>
      </c>
      <c r="Z154" s="70">
        <v>0</v>
      </c>
      <c r="AA154" s="70">
        <v>0</v>
      </c>
      <c r="AB154" s="70">
        <v>1201</v>
      </c>
      <c r="AC154" s="71" t="s">
        <v>178</v>
      </c>
      <c r="AD154" s="69" t="s">
        <v>78</v>
      </c>
      <c r="AE154" s="66" t="s">
        <v>81</v>
      </c>
      <c r="AF154" s="68" t="s">
        <v>82</v>
      </c>
      <c r="AG154" s="66">
        <v>530405</v>
      </c>
      <c r="AH154" s="62" t="s">
        <v>124</v>
      </c>
      <c r="AI154" s="72">
        <v>380</v>
      </c>
      <c r="AJ154" s="72">
        <v>0</v>
      </c>
      <c r="AK154" s="73">
        <v>0</v>
      </c>
      <c r="AL154" s="73">
        <v>0</v>
      </c>
      <c r="AM154" s="73">
        <v>0</v>
      </c>
      <c r="AN154" s="73">
        <v>0</v>
      </c>
      <c r="AO154" s="73">
        <v>0</v>
      </c>
      <c r="AP154" s="73">
        <v>0</v>
      </c>
      <c r="AQ154" s="73">
        <v>0</v>
      </c>
      <c r="AR154" s="73">
        <v>0</v>
      </c>
      <c r="AS154" s="73">
        <v>0</v>
      </c>
      <c r="AT154" s="73">
        <v>0</v>
      </c>
      <c r="AU154" s="73">
        <v>0</v>
      </c>
      <c r="AV154" s="73">
        <v>0</v>
      </c>
      <c r="AW154" s="110">
        <f t="shared" si="5"/>
        <v>0</v>
      </c>
      <c r="AX154" s="111" t="str">
        <f t="shared" si="6"/>
        <v>OK</v>
      </c>
      <c r="AZ154" s="74" t="s">
        <v>325</v>
      </c>
    </row>
    <row r="155" spans="1:51" s="74" customFormat="1" ht="15">
      <c r="A155" s="62" t="s">
        <v>57</v>
      </c>
      <c r="B155" s="62" t="s">
        <v>58</v>
      </c>
      <c r="C155" s="62" t="s">
        <v>59</v>
      </c>
      <c r="D155" s="62" t="s">
        <v>60</v>
      </c>
      <c r="E155" s="62" t="s">
        <v>61</v>
      </c>
      <c r="F155" s="62" t="s">
        <v>62</v>
      </c>
      <c r="G155" s="62" t="s">
        <v>63</v>
      </c>
      <c r="H155" s="62" t="s">
        <v>64</v>
      </c>
      <c r="I155" s="63">
        <v>0.8</v>
      </c>
      <c r="J155" s="62" t="s">
        <v>65</v>
      </c>
      <c r="K155" s="62" t="s">
        <v>66</v>
      </c>
      <c r="L155" s="64" t="s">
        <v>67</v>
      </c>
      <c r="M155" s="62" t="s">
        <v>176</v>
      </c>
      <c r="N155" s="62" t="s">
        <v>69</v>
      </c>
      <c r="O155" s="62" t="s">
        <v>207</v>
      </c>
      <c r="P155" s="65" t="s">
        <v>71</v>
      </c>
      <c r="Q155" s="66" t="s">
        <v>72</v>
      </c>
      <c r="R155" s="67">
        <v>1</v>
      </c>
      <c r="S155" s="66" t="s">
        <v>73</v>
      </c>
      <c r="T155" s="68" t="s">
        <v>74</v>
      </c>
      <c r="U155" s="64" t="s">
        <v>75</v>
      </c>
      <c r="V155" s="69" t="s">
        <v>76</v>
      </c>
      <c r="W155" s="69" t="s">
        <v>77</v>
      </c>
      <c r="X155" s="68" t="s">
        <v>78</v>
      </c>
      <c r="Y155" s="68" t="s">
        <v>79</v>
      </c>
      <c r="Z155" s="70">
        <v>0</v>
      </c>
      <c r="AA155" s="70">
        <v>0</v>
      </c>
      <c r="AB155" s="70">
        <v>1201</v>
      </c>
      <c r="AC155" s="71" t="s">
        <v>178</v>
      </c>
      <c r="AD155" s="69">
        <v>1</v>
      </c>
      <c r="AE155" s="66" t="s">
        <v>81</v>
      </c>
      <c r="AF155" s="68" t="s">
        <v>82</v>
      </c>
      <c r="AG155" s="66">
        <v>530604</v>
      </c>
      <c r="AH155" s="62" t="s">
        <v>332</v>
      </c>
      <c r="AI155" s="72">
        <v>0</v>
      </c>
      <c r="AJ155" s="72">
        <v>200</v>
      </c>
      <c r="AK155" s="73">
        <v>0</v>
      </c>
      <c r="AL155" s="73">
        <v>0</v>
      </c>
      <c r="AM155" s="73">
        <v>0</v>
      </c>
      <c r="AN155" s="73">
        <v>0</v>
      </c>
      <c r="AO155" s="73">
        <v>0</v>
      </c>
      <c r="AP155" s="73">
        <v>0</v>
      </c>
      <c r="AQ155" s="73">
        <v>0</v>
      </c>
      <c r="AR155" s="73">
        <v>0</v>
      </c>
      <c r="AS155" s="73">
        <v>0</v>
      </c>
      <c r="AT155" s="73">
        <v>0</v>
      </c>
      <c r="AU155" s="73">
        <v>200</v>
      </c>
      <c r="AV155" s="73">
        <v>0</v>
      </c>
      <c r="AW155" s="110">
        <f t="shared" si="5"/>
        <v>200</v>
      </c>
      <c r="AX155" s="111" t="str">
        <f t="shared" si="6"/>
        <v>OK</v>
      </c>
      <c r="AY155" s="107"/>
    </row>
    <row r="156" spans="1:50" s="74" customFormat="1" ht="15">
      <c r="A156" s="62" t="s">
        <v>57</v>
      </c>
      <c r="B156" s="62" t="s">
        <v>58</v>
      </c>
      <c r="C156" s="62" t="s">
        <v>59</v>
      </c>
      <c r="D156" s="62" t="s">
        <v>60</v>
      </c>
      <c r="E156" s="62" t="s">
        <v>61</v>
      </c>
      <c r="F156" s="62" t="s">
        <v>62</v>
      </c>
      <c r="G156" s="62" t="s">
        <v>63</v>
      </c>
      <c r="H156" s="62" t="s">
        <v>64</v>
      </c>
      <c r="I156" s="63">
        <v>0.8</v>
      </c>
      <c r="J156" s="62" t="s">
        <v>65</v>
      </c>
      <c r="K156" s="62" t="s">
        <v>66</v>
      </c>
      <c r="L156" s="64" t="s">
        <v>67</v>
      </c>
      <c r="M156" s="62" t="s">
        <v>176</v>
      </c>
      <c r="N156" s="62" t="s">
        <v>69</v>
      </c>
      <c r="O156" s="62" t="s">
        <v>208</v>
      </c>
      <c r="P156" s="65" t="s">
        <v>71</v>
      </c>
      <c r="Q156" s="66" t="s">
        <v>72</v>
      </c>
      <c r="R156" s="67">
        <v>1</v>
      </c>
      <c r="S156" s="66" t="s">
        <v>73</v>
      </c>
      <c r="T156" s="68" t="s">
        <v>74</v>
      </c>
      <c r="U156" s="64" t="s">
        <v>75</v>
      </c>
      <c r="V156" s="69" t="s">
        <v>76</v>
      </c>
      <c r="W156" s="69" t="s">
        <v>77</v>
      </c>
      <c r="X156" s="68" t="s">
        <v>78</v>
      </c>
      <c r="Y156" s="68" t="s">
        <v>79</v>
      </c>
      <c r="Z156" s="70">
        <v>0</v>
      </c>
      <c r="AA156" s="70">
        <v>0</v>
      </c>
      <c r="AB156" s="70">
        <v>1201</v>
      </c>
      <c r="AC156" s="71" t="s">
        <v>178</v>
      </c>
      <c r="AD156" s="69" t="s">
        <v>78</v>
      </c>
      <c r="AE156" s="66" t="s">
        <v>81</v>
      </c>
      <c r="AF156" s="68" t="s">
        <v>82</v>
      </c>
      <c r="AG156" s="66">
        <v>530803</v>
      </c>
      <c r="AH156" s="62" t="s">
        <v>130</v>
      </c>
      <c r="AI156" s="72">
        <v>6000</v>
      </c>
      <c r="AJ156" s="72">
        <v>5571.43</v>
      </c>
      <c r="AK156" s="73">
        <v>0</v>
      </c>
      <c r="AL156" s="73">
        <v>0</v>
      </c>
      <c r="AM156" s="73">
        <v>0</v>
      </c>
      <c r="AN156" s="73">
        <v>3000</v>
      </c>
      <c r="AO156" s="73">
        <v>0</v>
      </c>
      <c r="AP156" s="73">
        <v>0</v>
      </c>
      <c r="AQ156" s="73">
        <v>0</v>
      </c>
      <c r="AR156" s="73">
        <v>0</v>
      </c>
      <c r="AS156" s="73">
        <v>0</v>
      </c>
      <c r="AT156" s="73">
        <v>0</v>
      </c>
      <c r="AU156" s="73">
        <v>2571.43</v>
      </c>
      <c r="AV156" s="73">
        <v>0</v>
      </c>
      <c r="AW156" s="110">
        <f t="shared" si="5"/>
        <v>5571.43</v>
      </c>
      <c r="AX156" s="111" t="str">
        <f t="shared" si="6"/>
        <v>OK</v>
      </c>
    </row>
    <row r="157" spans="1:50" s="74" customFormat="1" ht="15">
      <c r="A157" s="62" t="s">
        <v>57</v>
      </c>
      <c r="B157" s="62" t="s">
        <v>58</v>
      </c>
      <c r="C157" s="62" t="s">
        <v>59</v>
      </c>
      <c r="D157" s="62" t="s">
        <v>60</v>
      </c>
      <c r="E157" s="62" t="s">
        <v>61</v>
      </c>
      <c r="F157" s="62" t="s">
        <v>62</v>
      </c>
      <c r="G157" s="62" t="s">
        <v>63</v>
      </c>
      <c r="H157" s="62" t="s">
        <v>64</v>
      </c>
      <c r="I157" s="63">
        <v>0.8</v>
      </c>
      <c r="J157" s="62" t="s">
        <v>65</v>
      </c>
      <c r="K157" s="62" t="s">
        <v>66</v>
      </c>
      <c r="L157" s="64" t="s">
        <v>67</v>
      </c>
      <c r="M157" s="62" t="s">
        <v>176</v>
      </c>
      <c r="N157" s="62" t="s">
        <v>69</v>
      </c>
      <c r="O157" s="62" t="s">
        <v>209</v>
      </c>
      <c r="P157" s="65" t="s">
        <v>71</v>
      </c>
      <c r="Q157" s="66" t="s">
        <v>72</v>
      </c>
      <c r="R157" s="67">
        <v>1</v>
      </c>
      <c r="S157" s="66" t="s">
        <v>73</v>
      </c>
      <c r="T157" s="68" t="s">
        <v>74</v>
      </c>
      <c r="U157" s="64" t="s">
        <v>75</v>
      </c>
      <c r="V157" s="69" t="s">
        <v>76</v>
      </c>
      <c r="W157" s="69" t="s">
        <v>77</v>
      </c>
      <c r="X157" s="68" t="s">
        <v>78</v>
      </c>
      <c r="Y157" s="68" t="s">
        <v>79</v>
      </c>
      <c r="Z157" s="70">
        <v>0</v>
      </c>
      <c r="AA157" s="70">
        <v>0</v>
      </c>
      <c r="AB157" s="70">
        <v>1201</v>
      </c>
      <c r="AC157" s="71" t="s">
        <v>178</v>
      </c>
      <c r="AD157" s="69" t="s">
        <v>78</v>
      </c>
      <c r="AE157" s="66" t="s">
        <v>81</v>
      </c>
      <c r="AF157" s="68" t="s">
        <v>82</v>
      </c>
      <c r="AG157" s="66">
        <v>530803</v>
      </c>
      <c r="AH157" s="62" t="s">
        <v>130</v>
      </c>
      <c r="AI157" s="72">
        <v>1000</v>
      </c>
      <c r="AJ157" s="72">
        <v>1000</v>
      </c>
      <c r="AK157" s="73">
        <v>0</v>
      </c>
      <c r="AL157" s="73">
        <v>0</v>
      </c>
      <c r="AM157" s="73">
        <v>0</v>
      </c>
      <c r="AN157" s="73">
        <v>0</v>
      </c>
      <c r="AO157" s="73">
        <v>0</v>
      </c>
      <c r="AP157" s="73">
        <v>0</v>
      </c>
      <c r="AQ157" s="73">
        <v>0</v>
      </c>
      <c r="AR157" s="73">
        <v>0</v>
      </c>
      <c r="AS157" s="73">
        <v>0</v>
      </c>
      <c r="AT157" s="73">
        <v>1000</v>
      </c>
      <c r="AU157" s="73">
        <v>0</v>
      </c>
      <c r="AV157" s="73">
        <v>0</v>
      </c>
      <c r="AW157" s="110">
        <f t="shared" si="5"/>
        <v>1000</v>
      </c>
      <c r="AX157" s="111" t="str">
        <f t="shared" si="6"/>
        <v>OK</v>
      </c>
    </row>
    <row r="158" spans="1:50" s="74" customFormat="1" ht="15">
      <c r="A158" s="62" t="s">
        <v>57</v>
      </c>
      <c r="B158" s="62" t="s">
        <v>58</v>
      </c>
      <c r="C158" s="62" t="s">
        <v>59</v>
      </c>
      <c r="D158" s="62" t="s">
        <v>60</v>
      </c>
      <c r="E158" s="62" t="s">
        <v>61</v>
      </c>
      <c r="F158" s="62" t="s">
        <v>62</v>
      </c>
      <c r="G158" s="62" t="s">
        <v>63</v>
      </c>
      <c r="H158" s="62" t="s">
        <v>64</v>
      </c>
      <c r="I158" s="63">
        <v>0.8</v>
      </c>
      <c r="J158" s="62" t="s">
        <v>65</v>
      </c>
      <c r="K158" s="62" t="s">
        <v>66</v>
      </c>
      <c r="L158" s="64" t="s">
        <v>67</v>
      </c>
      <c r="M158" s="62" t="s">
        <v>176</v>
      </c>
      <c r="N158" s="62" t="s">
        <v>69</v>
      </c>
      <c r="O158" s="62" t="s">
        <v>210</v>
      </c>
      <c r="P158" s="65" t="s">
        <v>71</v>
      </c>
      <c r="Q158" s="66" t="s">
        <v>72</v>
      </c>
      <c r="R158" s="67">
        <v>1</v>
      </c>
      <c r="S158" s="66" t="s">
        <v>73</v>
      </c>
      <c r="T158" s="68" t="s">
        <v>74</v>
      </c>
      <c r="U158" s="64" t="s">
        <v>75</v>
      </c>
      <c r="V158" s="69" t="s">
        <v>76</v>
      </c>
      <c r="W158" s="69" t="s">
        <v>77</v>
      </c>
      <c r="X158" s="68" t="s">
        <v>78</v>
      </c>
      <c r="Y158" s="68" t="s">
        <v>79</v>
      </c>
      <c r="Z158" s="70">
        <v>0</v>
      </c>
      <c r="AA158" s="70">
        <v>0</v>
      </c>
      <c r="AB158" s="70">
        <v>1201</v>
      </c>
      <c r="AC158" s="71" t="s">
        <v>178</v>
      </c>
      <c r="AD158" s="69" t="s">
        <v>78</v>
      </c>
      <c r="AE158" s="66" t="s">
        <v>81</v>
      </c>
      <c r="AF158" s="68" t="s">
        <v>82</v>
      </c>
      <c r="AG158" s="66">
        <v>530804</v>
      </c>
      <c r="AH158" s="62" t="s">
        <v>132</v>
      </c>
      <c r="AI158" s="72">
        <v>0</v>
      </c>
      <c r="AJ158" s="72">
        <v>0</v>
      </c>
      <c r="AK158" s="73">
        <v>0</v>
      </c>
      <c r="AL158" s="73">
        <v>0</v>
      </c>
      <c r="AM158" s="73">
        <v>0</v>
      </c>
      <c r="AN158" s="73">
        <v>0</v>
      </c>
      <c r="AO158" s="73">
        <v>0</v>
      </c>
      <c r="AP158" s="73">
        <v>0</v>
      </c>
      <c r="AQ158" s="73">
        <v>0</v>
      </c>
      <c r="AR158" s="73">
        <v>0</v>
      </c>
      <c r="AS158" s="73">
        <v>0</v>
      </c>
      <c r="AT158" s="73">
        <v>0</v>
      </c>
      <c r="AU158" s="73">
        <v>0</v>
      </c>
      <c r="AV158" s="73">
        <v>0</v>
      </c>
      <c r="AW158" s="110">
        <f t="shared" si="5"/>
        <v>0</v>
      </c>
      <c r="AX158" s="111" t="str">
        <f t="shared" si="6"/>
        <v>OK</v>
      </c>
    </row>
    <row r="159" spans="1:50" s="74" customFormat="1" ht="15">
      <c r="A159" s="62" t="s">
        <v>57</v>
      </c>
      <c r="B159" s="62" t="s">
        <v>58</v>
      </c>
      <c r="C159" s="62" t="s">
        <v>59</v>
      </c>
      <c r="D159" s="62" t="s">
        <v>60</v>
      </c>
      <c r="E159" s="62" t="s">
        <v>61</v>
      </c>
      <c r="F159" s="62" t="s">
        <v>62</v>
      </c>
      <c r="G159" s="62" t="s">
        <v>63</v>
      </c>
      <c r="H159" s="62" t="s">
        <v>64</v>
      </c>
      <c r="I159" s="63">
        <v>0.8</v>
      </c>
      <c r="J159" s="62" t="s">
        <v>65</v>
      </c>
      <c r="K159" s="62" t="s">
        <v>66</v>
      </c>
      <c r="L159" s="64" t="s">
        <v>67</v>
      </c>
      <c r="M159" s="62" t="s">
        <v>176</v>
      </c>
      <c r="N159" s="62" t="s">
        <v>69</v>
      </c>
      <c r="O159" s="62" t="s">
        <v>211</v>
      </c>
      <c r="P159" s="65" t="s">
        <v>71</v>
      </c>
      <c r="Q159" s="66" t="s">
        <v>72</v>
      </c>
      <c r="R159" s="67">
        <v>1</v>
      </c>
      <c r="S159" s="66" t="s">
        <v>73</v>
      </c>
      <c r="T159" s="68" t="s">
        <v>74</v>
      </c>
      <c r="U159" s="64" t="s">
        <v>75</v>
      </c>
      <c r="V159" s="69" t="s">
        <v>76</v>
      </c>
      <c r="W159" s="69" t="s">
        <v>77</v>
      </c>
      <c r="X159" s="68" t="s">
        <v>78</v>
      </c>
      <c r="Y159" s="68" t="s">
        <v>79</v>
      </c>
      <c r="Z159" s="70">
        <v>0</v>
      </c>
      <c r="AA159" s="70">
        <v>0</v>
      </c>
      <c r="AB159" s="70">
        <v>1201</v>
      </c>
      <c r="AC159" s="71" t="s">
        <v>178</v>
      </c>
      <c r="AD159" s="69" t="s">
        <v>78</v>
      </c>
      <c r="AE159" s="66" t="s">
        <v>81</v>
      </c>
      <c r="AF159" s="68" t="s">
        <v>82</v>
      </c>
      <c r="AG159" s="66">
        <v>530804</v>
      </c>
      <c r="AH159" s="62" t="s">
        <v>132</v>
      </c>
      <c r="AI159" s="72">
        <v>1500</v>
      </c>
      <c r="AJ159" s="72">
        <v>1272.91</v>
      </c>
      <c r="AK159" s="73">
        <v>0</v>
      </c>
      <c r="AL159" s="73">
        <v>0</v>
      </c>
      <c r="AM159" s="73">
        <v>0</v>
      </c>
      <c r="AN159" s="73">
        <v>0</v>
      </c>
      <c r="AO159" s="73">
        <v>0</v>
      </c>
      <c r="AP159" s="73">
        <v>0</v>
      </c>
      <c r="AQ159" s="73">
        <v>0</v>
      </c>
      <c r="AR159" s="73">
        <v>1272.91</v>
      </c>
      <c r="AS159" s="73">
        <v>0</v>
      </c>
      <c r="AT159" s="73">
        <v>0</v>
      </c>
      <c r="AU159" s="73">
        <v>0</v>
      </c>
      <c r="AV159" s="73">
        <v>0</v>
      </c>
      <c r="AW159" s="110">
        <f t="shared" si="5"/>
        <v>1272.91</v>
      </c>
      <c r="AX159" s="111" t="str">
        <f t="shared" si="6"/>
        <v>OK</v>
      </c>
    </row>
    <row r="160" spans="1:50" s="74" customFormat="1" ht="15">
      <c r="A160" s="62" t="s">
        <v>57</v>
      </c>
      <c r="B160" s="62" t="s">
        <v>58</v>
      </c>
      <c r="C160" s="62" t="s">
        <v>59</v>
      </c>
      <c r="D160" s="62" t="s">
        <v>60</v>
      </c>
      <c r="E160" s="62" t="s">
        <v>61</v>
      </c>
      <c r="F160" s="62" t="s">
        <v>62</v>
      </c>
      <c r="G160" s="62" t="s">
        <v>63</v>
      </c>
      <c r="H160" s="62" t="s">
        <v>64</v>
      </c>
      <c r="I160" s="63">
        <v>0.8</v>
      </c>
      <c r="J160" s="62" t="s">
        <v>65</v>
      </c>
      <c r="K160" s="62" t="s">
        <v>66</v>
      </c>
      <c r="L160" s="64" t="s">
        <v>67</v>
      </c>
      <c r="M160" s="62" t="s">
        <v>176</v>
      </c>
      <c r="N160" s="62" t="s">
        <v>69</v>
      </c>
      <c r="O160" s="62" t="s">
        <v>212</v>
      </c>
      <c r="P160" s="65" t="s">
        <v>71</v>
      </c>
      <c r="Q160" s="66" t="s">
        <v>72</v>
      </c>
      <c r="R160" s="67">
        <v>1</v>
      </c>
      <c r="S160" s="66" t="s">
        <v>73</v>
      </c>
      <c r="T160" s="68" t="s">
        <v>74</v>
      </c>
      <c r="U160" s="64" t="s">
        <v>75</v>
      </c>
      <c r="V160" s="69" t="s">
        <v>76</v>
      </c>
      <c r="W160" s="69" t="s">
        <v>77</v>
      </c>
      <c r="X160" s="68" t="s">
        <v>78</v>
      </c>
      <c r="Y160" s="68" t="s">
        <v>79</v>
      </c>
      <c r="Z160" s="70">
        <v>0</v>
      </c>
      <c r="AA160" s="70">
        <v>0</v>
      </c>
      <c r="AB160" s="70">
        <v>1201</v>
      </c>
      <c r="AC160" s="71" t="s">
        <v>178</v>
      </c>
      <c r="AD160" s="69" t="s">
        <v>78</v>
      </c>
      <c r="AE160" s="66" t="s">
        <v>81</v>
      </c>
      <c r="AF160" s="68" t="s">
        <v>82</v>
      </c>
      <c r="AG160" s="66">
        <v>530804</v>
      </c>
      <c r="AH160" s="62" t="s">
        <v>132</v>
      </c>
      <c r="AI160" s="72">
        <v>1044.12</v>
      </c>
      <c r="AJ160" s="72">
        <v>1044.12</v>
      </c>
      <c r="AK160" s="73">
        <v>0</v>
      </c>
      <c r="AL160" s="73">
        <v>0</v>
      </c>
      <c r="AM160" s="73">
        <v>0</v>
      </c>
      <c r="AN160" s="73">
        <v>1044.12</v>
      </c>
      <c r="AO160" s="73">
        <v>0</v>
      </c>
      <c r="AP160" s="73">
        <v>0</v>
      </c>
      <c r="AQ160" s="73">
        <v>0</v>
      </c>
      <c r="AR160" s="73">
        <v>0</v>
      </c>
      <c r="AS160" s="73">
        <v>0</v>
      </c>
      <c r="AT160" s="73">
        <v>0</v>
      </c>
      <c r="AU160" s="73">
        <v>0</v>
      </c>
      <c r="AV160" s="73">
        <v>0</v>
      </c>
      <c r="AW160" s="110">
        <f t="shared" si="5"/>
        <v>1044.12</v>
      </c>
      <c r="AX160" s="111" t="str">
        <f t="shared" si="6"/>
        <v>OK</v>
      </c>
    </row>
    <row r="161" spans="1:50" s="74" customFormat="1" ht="15">
      <c r="A161" s="62" t="s">
        <v>57</v>
      </c>
      <c r="B161" s="62" t="s">
        <v>58</v>
      </c>
      <c r="C161" s="62" t="s">
        <v>59</v>
      </c>
      <c r="D161" s="62" t="s">
        <v>60</v>
      </c>
      <c r="E161" s="62" t="s">
        <v>61</v>
      </c>
      <c r="F161" s="62" t="s">
        <v>62</v>
      </c>
      <c r="G161" s="62" t="s">
        <v>63</v>
      </c>
      <c r="H161" s="62" t="s">
        <v>64</v>
      </c>
      <c r="I161" s="83">
        <v>0.995</v>
      </c>
      <c r="J161" s="62" t="s">
        <v>156</v>
      </c>
      <c r="K161" s="62" t="s">
        <v>66</v>
      </c>
      <c r="L161" s="64" t="s">
        <v>67</v>
      </c>
      <c r="M161" s="62" t="s">
        <v>176</v>
      </c>
      <c r="N161" s="62" t="s">
        <v>69</v>
      </c>
      <c r="O161" s="62" t="s">
        <v>232</v>
      </c>
      <c r="P161" s="65" t="s">
        <v>71</v>
      </c>
      <c r="Q161" s="66" t="s">
        <v>72</v>
      </c>
      <c r="R161" s="67">
        <v>1</v>
      </c>
      <c r="S161" s="66" t="s">
        <v>73</v>
      </c>
      <c r="T161" s="68" t="s">
        <v>74</v>
      </c>
      <c r="U161" s="64" t="s">
        <v>75</v>
      </c>
      <c r="V161" s="69" t="s">
        <v>76</v>
      </c>
      <c r="W161" s="69" t="s">
        <v>77</v>
      </c>
      <c r="X161" s="68" t="s">
        <v>78</v>
      </c>
      <c r="Y161" s="68" t="s">
        <v>79</v>
      </c>
      <c r="Z161" s="70">
        <v>0</v>
      </c>
      <c r="AA161" s="70">
        <v>0</v>
      </c>
      <c r="AB161" s="70">
        <v>1201</v>
      </c>
      <c r="AC161" s="71" t="s">
        <v>178</v>
      </c>
      <c r="AD161" s="69" t="s">
        <v>78</v>
      </c>
      <c r="AE161" s="66" t="s">
        <v>81</v>
      </c>
      <c r="AF161" s="68" t="s">
        <v>82</v>
      </c>
      <c r="AG161" s="66">
        <v>530805</v>
      </c>
      <c r="AH161" s="62" t="s">
        <v>135</v>
      </c>
      <c r="AI161" s="72">
        <v>1000</v>
      </c>
      <c r="AJ161" s="72">
        <v>993.61</v>
      </c>
      <c r="AK161" s="73">
        <v>0</v>
      </c>
      <c r="AL161" s="73">
        <v>0</v>
      </c>
      <c r="AM161" s="73">
        <v>993.61</v>
      </c>
      <c r="AN161" s="73">
        <v>0</v>
      </c>
      <c r="AO161" s="73">
        <v>0</v>
      </c>
      <c r="AP161" s="73">
        <v>0</v>
      </c>
      <c r="AQ161" s="73">
        <v>0</v>
      </c>
      <c r="AR161" s="73">
        <v>0</v>
      </c>
      <c r="AS161" s="73">
        <v>0</v>
      </c>
      <c r="AT161" s="73">
        <v>0</v>
      </c>
      <c r="AU161" s="73">
        <v>0</v>
      </c>
      <c r="AV161" s="73">
        <v>0</v>
      </c>
      <c r="AW161" s="110">
        <f t="shared" si="5"/>
        <v>993.61</v>
      </c>
      <c r="AX161" s="111" t="str">
        <f t="shared" si="6"/>
        <v>OK</v>
      </c>
    </row>
    <row r="162" spans="1:50" s="74" customFormat="1" ht="15">
      <c r="A162" s="62" t="s">
        <v>57</v>
      </c>
      <c r="B162" s="62" t="s">
        <v>58</v>
      </c>
      <c r="C162" s="62" t="s">
        <v>59</v>
      </c>
      <c r="D162" s="62" t="s">
        <v>60</v>
      </c>
      <c r="E162" s="62" t="s">
        <v>61</v>
      </c>
      <c r="F162" s="62" t="s">
        <v>62</v>
      </c>
      <c r="G162" s="62" t="s">
        <v>63</v>
      </c>
      <c r="H162" s="62" t="s">
        <v>64</v>
      </c>
      <c r="I162" s="63">
        <v>0.8</v>
      </c>
      <c r="J162" s="62" t="s">
        <v>65</v>
      </c>
      <c r="K162" s="62" t="s">
        <v>66</v>
      </c>
      <c r="L162" s="64" t="s">
        <v>67</v>
      </c>
      <c r="M162" s="62" t="s">
        <v>176</v>
      </c>
      <c r="N162" s="62" t="s">
        <v>69</v>
      </c>
      <c r="O162" s="62" t="s">
        <v>213</v>
      </c>
      <c r="P162" s="65" t="s">
        <v>71</v>
      </c>
      <c r="Q162" s="66" t="s">
        <v>72</v>
      </c>
      <c r="R162" s="67">
        <v>1</v>
      </c>
      <c r="S162" s="66" t="s">
        <v>73</v>
      </c>
      <c r="T162" s="68" t="s">
        <v>74</v>
      </c>
      <c r="U162" s="64" t="s">
        <v>75</v>
      </c>
      <c r="V162" s="69" t="s">
        <v>76</v>
      </c>
      <c r="W162" s="69" t="s">
        <v>77</v>
      </c>
      <c r="X162" s="68" t="s">
        <v>78</v>
      </c>
      <c r="Y162" s="68" t="s">
        <v>79</v>
      </c>
      <c r="Z162" s="70">
        <v>0</v>
      </c>
      <c r="AA162" s="70">
        <v>0</v>
      </c>
      <c r="AB162" s="70">
        <v>1201</v>
      </c>
      <c r="AC162" s="71" t="s">
        <v>178</v>
      </c>
      <c r="AD162" s="69" t="s">
        <v>78</v>
      </c>
      <c r="AE162" s="66" t="s">
        <v>81</v>
      </c>
      <c r="AF162" s="68" t="s">
        <v>82</v>
      </c>
      <c r="AG162" s="66">
        <v>530811</v>
      </c>
      <c r="AH162" s="81" t="s">
        <v>138</v>
      </c>
      <c r="AI162" s="72">
        <v>3000</v>
      </c>
      <c r="AJ162" s="72">
        <v>0</v>
      </c>
      <c r="AK162" s="73">
        <v>0</v>
      </c>
      <c r="AL162" s="73">
        <v>0</v>
      </c>
      <c r="AM162" s="73">
        <v>0</v>
      </c>
      <c r="AN162" s="73">
        <v>0</v>
      </c>
      <c r="AO162" s="73">
        <v>0</v>
      </c>
      <c r="AP162" s="73">
        <v>0</v>
      </c>
      <c r="AQ162" s="73">
        <v>0</v>
      </c>
      <c r="AR162" s="73">
        <v>0</v>
      </c>
      <c r="AS162" s="73">
        <v>0</v>
      </c>
      <c r="AT162" s="73">
        <v>0</v>
      </c>
      <c r="AU162" s="73">
        <v>0</v>
      </c>
      <c r="AV162" s="73">
        <v>0</v>
      </c>
      <c r="AW162" s="110">
        <f t="shared" si="5"/>
        <v>0</v>
      </c>
      <c r="AX162" s="111" t="str">
        <f t="shared" si="6"/>
        <v>OK</v>
      </c>
    </row>
    <row r="163" spans="1:50" s="74" customFormat="1" ht="15">
      <c r="A163" s="62" t="s">
        <v>57</v>
      </c>
      <c r="B163" s="62" t="s">
        <v>58</v>
      </c>
      <c r="C163" s="62" t="s">
        <v>59</v>
      </c>
      <c r="D163" s="62" t="s">
        <v>60</v>
      </c>
      <c r="E163" s="62" t="s">
        <v>61</v>
      </c>
      <c r="F163" s="62" t="s">
        <v>62</v>
      </c>
      <c r="G163" s="62" t="s">
        <v>63</v>
      </c>
      <c r="H163" s="62" t="s">
        <v>64</v>
      </c>
      <c r="I163" s="63">
        <v>0.8</v>
      </c>
      <c r="J163" s="62" t="s">
        <v>65</v>
      </c>
      <c r="K163" s="62" t="s">
        <v>66</v>
      </c>
      <c r="L163" s="64" t="s">
        <v>67</v>
      </c>
      <c r="M163" s="62" t="s">
        <v>176</v>
      </c>
      <c r="N163" s="62" t="s">
        <v>69</v>
      </c>
      <c r="O163" s="62" t="s">
        <v>214</v>
      </c>
      <c r="P163" s="65" t="s">
        <v>71</v>
      </c>
      <c r="Q163" s="66" t="s">
        <v>72</v>
      </c>
      <c r="R163" s="67">
        <v>1</v>
      </c>
      <c r="S163" s="66" t="s">
        <v>73</v>
      </c>
      <c r="T163" s="68" t="s">
        <v>74</v>
      </c>
      <c r="U163" s="64" t="s">
        <v>75</v>
      </c>
      <c r="V163" s="69" t="s">
        <v>76</v>
      </c>
      <c r="W163" s="69" t="s">
        <v>77</v>
      </c>
      <c r="X163" s="68" t="s">
        <v>78</v>
      </c>
      <c r="Y163" s="68" t="s">
        <v>79</v>
      </c>
      <c r="Z163" s="70">
        <v>0</v>
      </c>
      <c r="AA163" s="70">
        <v>0</v>
      </c>
      <c r="AB163" s="70">
        <v>1201</v>
      </c>
      <c r="AC163" s="71" t="s">
        <v>178</v>
      </c>
      <c r="AD163" s="69" t="s">
        <v>78</v>
      </c>
      <c r="AE163" s="66" t="s">
        <v>81</v>
      </c>
      <c r="AF163" s="68" t="s">
        <v>82</v>
      </c>
      <c r="AG163" s="66">
        <v>530813</v>
      </c>
      <c r="AH163" s="62" t="s">
        <v>118</v>
      </c>
      <c r="AI163" s="72">
        <v>1500</v>
      </c>
      <c r="AJ163" s="72">
        <v>0</v>
      </c>
      <c r="AK163" s="73">
        <v>0</v>
      </c>
      <c r="AL163" s="73">
        <v>0</v>
      </c>
      <c r="AM163" s="73">
        <v>0</v>
      </c>
      <c r="AN163" s="73">
        <v>0</v>
      </c>
      <c r="AO163" s="73">
        <v>0</v>
      </c>
      <c r="AP163" s="73">
        <v>0</v>
      </c>
      <c r="AQ163" s="73">
        <v>0</v>
      </c>
      <c r="AR163" s="73">
        <v>0</v>
      </c>
      <c r="AS163" s="73">
        <v>0</v>
      </c>
      <c r="AT163" s="73">
        <v>0</v>
      </c>
      <c r="AU163" s="73">
        <v>0</v>
      </c>
      <c r="AV163" s="73">
        <v>0</v>
      </c>
      <c r="AW163" s="110">
        <f t="shared" si="5"/>
        <v>0</v>
      </c>
      <c r="AX163" s="111" t="str">
        <f t="shared" si="6"/>
        <v>OK</v>
      </c>
    </row>
    <row r="164" spans="1:50" s="74" customFormat="1" ht="15">
      <c r="A164" s="62" t="s">
        <v>57</v>
      </c>
      <c r="B164" s="62" t="s">
        <v>58</v>
      </c>
      <c r="C164" s="62" t="s">
        <v>59</v>
      </c>
      <c r="D164" s="62" t="s">
        <v>60</v>
      </c>
      <c r="E164" s="62" t="s">
        <v>61</v>
      </c>
      <c r="F164" s="62" t="s">
        <v>62</v>
      </c>
      <c r="G164" s="62" t="s">
        <v>63</v>
      </c>
      <c r="H164" s="62" t="s">
        <v>64</v>
      </c>
      <c r="I164" s="63">
        <v>0.8</v>
      </c>
      <c r="J164" s="62" t="s">
        <v>65</v>
      </c>
      <c r="K164" s="62" t="s">
        <v>66</v>
      </c>
      <c r="L164" s="64" t="s">
        <v>67</v>
      </c>
      <c r="M164" s="62" t="s">
        <v>176</v>
      </c>
      <c r="N164" s="62" t="s">
        <v>69</v>
      </c>
      <c r="O164" s="62" t="s">
        <v>215</v>
      </c>
      <c r="P164" s="65" t="s">
        <v>71</v>
      </c>
      <c r="Q164" s="66" t="s">
        <v>72</v>
      </c>
      <c r="R164" s="67">
        <v>1</v>
      </c>
      <c r="S164" s="66" t="s">
        <v>73</v>
      </c>
      <c r="T164" s="68" t="s">
        <v>74</v>
      </c>
      <c r="U164" s="64" t="s">
        <v>75</v>
      </c>
      <c r="V164" s="69" t="s">
        <v>76</v>
      </c>
      <c r="W164" s="69" t="s">
        <v>77</v>
      </c>
      <c r="X164" s="68" t="s">
        <v>78</v>
      </c>
      <c r="Y164" s="68" t="s">
        <v>79</v>
      </c>
      <c r="Z164" s="70">
        <v>0</v>
      </c>
      <c r="AA164" s="70">
        <v>0</v>
      </c>
      <c r="AB164" s="70">
        <v>1201</v>
      </c>
      <c r="AC164" s="71" t="s">
        <v>178</v>
      </c>
      <c r="AD164" s="69" t="s">
        <v>78</v>
      </c>
      <c r="AE164" s="66" t="s">
        <v>81</v>
      </c>
      <c r="AF164" s="68" t="s">
        <v>82</v>
      </c>
      <c r="AG164" s="66">
        <v>530813</v>
      </c>
      <c r="AH164" s="62" t="s">
        <v>118</v>
      </c>
      <c r="AI164" s="72">
        <v>3000</v>
      </c>
      <c r="AJ164" s="72">
        <v>0</v>
      </c>
      <c r="AK164" s="73">
        <v>0</v>
      </c>
      <c r="AL164" s="73">
        <v>0</v>
      </c>
      <c r="AM164" s="73">
        <v>0</v>
      </c>
      <c r="AN164" s="73">
        <v>0</v>
      </c>
      <c r="AO164" s="73">
        <v>0</v>
      </c>
      <c r="AP164" s="73">
        <v>0</v>
      </c>
      <c r="AQ164" s="73">
        <v>0</v>
      </c>
      <c r="AR164" s="73">
        <v>0</v>
      </c>
      <c r="AS164" s="73">
        <v>0</v>
      </c>
      <c r="AT164" s="73">
        <v>0</v>
      </c>
      <c r="AU164" s="73">
        <v>0</v>
      </c>
      <c r="AV164" s="73">
        <v>0</v>
      </c>
      <c r="AW164" s="110">
        <f t="shared" si="5"/>
        <v>0</v>
      </c>
      <c r="AX164" s="111" t="str">
        <f t="shared" si="6"/>
        <v>OK</v>
      </c>
    </row>
    <row r="165" spans="1:50" s="74" customFormat="1" ht="15">
      <c r="A165" s="62" t="s">
        <v>57</v>
      </c>
      <c r="B165" s="62" t="s">
        <v>58</v>
      </c>
      <c r="C165" s="62" t="s">
        <v>59</v>
      </c>
      <c r="D165" s="62" t="s">
        <v>60</v>
      </c>
      <c r="E165" s="62" t="s">
        <v>61</v>
      </c>
      <c r="F165" s="62" t="s">
        <v>62</v>
      </c>
      <c r="G165" s="62" t="s">
        <v>63</v>
      </c>
      <c r="H165" s="62" t="s">
        <v>64</v>
      </c>
      <c r="I165" s="63">
        <v>0.8</v>
      </c>
      <c r="J165" s="62" t="s">
        <v>65</v>
      </c>
      <c r="K165" s="62" t="s">
        <v>66</v>
      </c>
      <c r="L165" s="64" t="s">
        <v>67</v>
      </c>
      <c r="M165" s="62" t="s">
        <v>176</v>
      </c>
      <c r="N165" s="62" t="s">
        <v>69</v>
      </c>
      <c r="O165" s="62" t="s">
        <v>216</v>
      </c>
      <c r="P165" s="65" t="s">
        <v>71</v>
      </c>
      <c r="Q165" s="66" t="s">
        <v>72</v>
      </c>
      <c r="R165" s="67">
        <v>2</v>
      </c>
      <c r="S165" s="66" t="s">
        <v>73</v>
      </c>
      <c r="T165" s="68" t="s">
        <v>74</v>
      </c>
      <c r="U165" s="64" t="s">
        <v>75</v>
      </c>
      <c r="V165" s="69" t="s">
        <v>76</v>
      </c>
      <c r="W165" s="69" t="s">
        <v>77</v>
      </c>
      <c r="X165" s="68" t="s">
        <v>78</v>
      </c>
      <c r="Y165" s="68" t="s">
        <v>79</v>
      </c>
      <c r="Z165" s="70">
        <v>0</v>
      </c>
      <c r="AA165" s="70">
        <v>0</v>
      </c>
      <c r="AB165" s="70">
        <v>1201</v>
      </c>
      <c r="AC165" s="71" t="s">
        <v>178</v>
      </c>
      <c r="AD165" s="69" t="s">
        <v>78</v>
      </c>
      <c r="AE165" s="66" t="s">
        <v>81</v>
      </c>
      <c r="AF165" s="68" t="s">
        <v>82</v>
      </c>
      <c r="AG165" s="66">
        <v>530820</v>
      </c>
      <c r="AH165" s="62" t="s">
        <v>142</v>
      </c>
      <c r="AI165" s="72">
        <v>0</v>
      </c>
      <c r="AJ165" s="72">
        <v>0</v>
      </c>
      <c r="AK165" s="73">
        <v>0</v>
      </c>
      <c r="AL165" s="73">
        <v>0</v>
      </c>
      <c r="AM165" s="73">
        <v>0</v>
      </c>
      <c r="AN165" s="73">
        <v>0</v>
      </c>
      <c r="AO165" s="73">
        <v>0</v>
      </c>
      <c r="AP165" s="73">
        <v>0</v>
      </c>
      <c r="AQ165" s="73">
        <v>0</v>
      </c>
      <c r="AR165" s="73">
        <v>0</v>
      </c>
      <c r="AS165" s="73">
        <v>0</v>
      </c>
      <c r="AT165" s="73">
        <v>0</v>
      </c>
      <c r="AU165" s="73">
        <v>0</v>
      </c>
      <c r="AV165" s="73"/>
      <c r="AW165" s="110">
        <f t="shared" si="5"/>
        <v>0</v>
      </c>
      <c r="AX165" s="111" t="str">
        <f t="shared" si="6"/>
        <v>OK</v>
      </c>
    </row>
    <row r="166" spans="1:50" s="74" customFormat="1" ht="15">
      <c r="A166" s="62" t="s">
        <v>57</v>
      </c>
      <c r="B166" s="62" t="s">
        <v>58</v>
      </c>
      <c r="C166" s="62" t="s">
        <v>59</v>
      </c>
      <c r="D166" s="62" t="s">
        <v>60</v>
      </c>
      <c r="E166" s="62" t="s">
        <v>61</v>
      </c>
      <c r="F166" s="62" t="s">
        <v>62</v>
      </c>
      <c r="G166" s="62" t="s">
        <v>63</v>
      </c>
      <c r="H166" s="62" t="s">
        <v>64</v>
      </c>
      <c r="I166" s="63">
        <v>0.8</v>
      </c>
      <c r="J166" s="62" t="s">
        <v>65</v>
      </c>
      <c r="K166" s="62" t="s">
        <v>66</v>
      </c>
      <c r="L166" s="64" t="s">
        <v>67</v>
      </c>
      <c r="M166" s="62" t="s">
        <v>176</v>
      </c>
      <c r="N166" s="62" t="s">
        <v>69</v>
      </c>
      <c r="O166" s="62" t="s">
        <v>217</v>
      </c>
      <c r="P166" s="65" t="s">
        <v>71</v>
      </c>
      <c r="Q166" s="66" t="s">
        <v>72</v>
      </c>
      <c r="R166" s="67">
        <v>2</v>
      </c>
      <c r="S166" s="66" t="s">
        <v>73</v>
      </c>
      <c r="T166" s="68" t="s">
        <v>74</v>
      </c>
      <c r="U166" s="64" t="s">
        <v>75</v>
      </c>
      <c r="V166" s="69" t="s">
        <v>76</v>
      </c>
      <c r="W166" s="69" t="s">
        <v>77</v>
      </c>
      <c r="X166" s="68" t="s">
        <v>78</v>
      </c>
      <c r="Y166" s="68" t="s">
        <v>79</v>
      </c>
      <c r="Z166" s="70">
        <v>0</v>
      </c>
      <c r="AA166" s="70">
        <v>0</v>
      </c>
      <c r="AB166" s="70">
        <v>1201</v>
      </c>
      <c r="AC166" s="71" t="s">
        <v>178</v>
      </c>
      <c r="AD166" s="69" t="s">
        <v>78</v>
      </c>
      <c r="AE166" s="66" t="s">
        <v>81</v>
      </c>
      <c r="AF166" s="68" t="s">
        <v>82</v>
      </c>
      <c r="AG166" s="66">
        <v>530820</v>
      </c>
      <c r="AH166" s="62" t="s">
        <v>142</v>
      </c>
      <c r="AI166" s="72">
        <v>0</v>
      </c>
      <c r="AJ166" s="72">
        <v>0</v>
      </c>
      <c r="AK166" s="73">
        <v>0</v>
      </c>
      <c r="AL166" s="73">
        <v>0</v>
      </c>
      <c r="AM166" s="73">
        <v>0</v>
      </c>
      <c r="AN166" s="73">
        <v>0</v>
      </c>
      <c r="AO166" s="73">
        <v>0</v>
      </c>
      <c r="AP166" s="73">
        <v>0</v>
      </c>
      <c r="AQ166" s="73">
        <v>0</v>
      </c>
      <c r="AR166" s="73">
        <v>0</v>
      </c>
      <c r="AS166" s="73">
        <v>0</v>
      </c>
      <c r="AT166" s="73">
        <v>0</v>
      </c>
      <c r="AU166" s="73">
        <v>0</v>
      </c>
      <c r="AV166" s="73">
        <v>0</v>
      </c>
      <c r="AW166" s="110">
        <f t="shared" si="5"/>
        <v>0</v>
      </c>
      <c r="AX166" s="111" t="str">
        <f t="shared" si="6"/>
        <v>OK</v>
      </c>
    </row>
    <row r="167" spans="1:50" s="74" customFormat="1" ht="15">
      <c r="A167" s="62" t="s">
        <v>57</v>
      </c>
      <c r="B167" s="62" t="s">
        <v>58</v>
      </c>
      <c r="C167" s="62" t="s">
        <v>59</v>
      </c>
      <c r="D167" s="62" t="s">
        <v>60</v>
      </c>
      <c r="E167" s="62" t="s">
        <v>61</v>
      </c>
      <c r="F167" s="62" t="s">
        <v>62</v>
      </c>
      <c r="G167" s="62" t="s">
        <v>63</v>
      </c>
      <c r="H167" s="62" t="s">
        <v>64</v>
      </c>
      <c r="I167" s="63">
        <v>0.8</v>
      </c>
      <c r="J167" s="62" t="s">
        <v>65</v>
      </c>
      <c r="K167" s="62" t="s">
        <v>66</v>
      </c>
      <c r="L167" s="64" t="s">
        <v>67</v>
      </c>
      <c r="M167" s="62" t="s">
        <v>176</v>
      </c>
      <c r="N167" s="62" t="s">
        <v>69</v>
      </c>
      <c r="O167" s="62" t="s">
        <v>218</v>
      </c>
      <c r="P167" s="65" t="s">
        <v>71</v>
      </c>
      <c r="Q167" s="66" t="s">
        <v>72</v>
      </c>
      <c r="R167" s="67">
        <v>2</v>
      </c>
      <c r="S167" s="66" t="s">
        <v>73</v>
      </c>
      <c r="T167" s="68" t="s">
        <v>74</v>
      </c>
      <c r="U167" s="64" t="s">
        <v>75</v>
      </c>
      <c r="V167" s="69" t="s">
        <v>76</v>
      </c>
      <c r="W167" s="69" t="s">
        <v>77</v>
      </c>
      <c r="X167" s="68" t="s">
        <v>78</v>
      </c>
      <c r="Y167" s="68" t="s">
        <v>79</v>
      </c>
      <c r="Z167" s="70">
        <v>0</v>
      </c>
      <c r="AA167" s="70">
        <v>0</v>
      </c>
      <c r="AB167" s="70">
        <v>1201</v>
      </c>
      <c r="AC167" s="71" t="s">
        <v>178</v>
      </c>
      <c r="AD167" s="69" t="s">
        <v>78</v>
      </c>
      <c r="AE167" s="66" t="s">
        <v>81</v>
      </c>
      <c r="AF167" s="68" t="s">
        <v>82</v>
      </c>
      <c r="AG167" s="66">
        <v>530829</v>
      </c>
      <c r="AH167" s="62" t="s">
        <v>219</v>
      </c>
      <c r="AI167" s="72">
        <v>7056</v>
      </c>
      <c r="AJ167" s="72">
        <v>5670</v>
      </c>
      <c r="AK167" s="73">
        <v>0</v>
      </c>
      <c r="AL167" s="73">
        <v>0</v>
      </c>
      <c r="AM167" s="73">
        <v>0</v>
      </c>
      <c r="AN167" s="73">
        <v>0</v>
      </c>
      <c r="AO167" s="73">
        <v>0</v>
      </c>
      <c r="AP167" s="73">
        <v>0</v>
      </c>
      <c r="AQ167" s="73">
        <v>0</v>
      </c>
      <c r="AR167" s="73">
        <v>0</v>
      </c>
      <c r="AS167" s="73">
        <v>0</v>
      </c>
      <c r="AT167" s="73"/>
      <c r="AU167" s="73">
        <v>5670</v>
      </c>
      <c r="AV167" s="73">
        <v>0</v>
      </c>
      <c r="AW167" s="110">
        <f t="shared" si="5"/>
        <v>5670</v>
      </c>
      <c r="AX167" s="111" t="str">
        <f t="shared" si="6"/>
        <v>OK</v>
      </c>
    </row>
    <row r="168" spans="1:50" s="74" customFormat="1" ht="15">
      <c r="A168" s="62" t="s">
        <v>57</v>
      </c>
      <c r="B168" s="62" t="s">
        <v>58</v>
      </c>
      <c r="C168" s="62" t="s">
        <v>59</v>
      </c>
      <c r="D168" s="62" t="s">
        <v>60</v>
      </c>
      <c r="E168" s="62" t="s">
        <v>61</v>
      </c>
      <c r="F168" s="62" t="s">
        <v>62</v>
      </c>
      <c r="G168" s="62" t="s">
        <v>63</v>
      </c>
      <c r="H168" s="62" t="s">
        <v>64</v>
      </c>
      <c r="I168" s="63">
        <v>0.8</v>
      </c>
      <c r="J168" s="62" t="s">
        <v>65</v>
      </c>
      <c r="K168" s="62" t="s">
        <v>66</v>
      </c>
      <c r="L168" s="64" t="s">
        <v>67</v>
      </c>
      <c r="M168" s="62" t="s">
        <v>176</v>
      </c>
      <c r="N168" s="62" t="s">
        <v>69</v>
      </c>
      <c r="O168" s="62" t="s">
        <v>220</v>
      </c>
      <c r="P168" s="65" t="s">
        <v>71</v>
      </c>
      <c r="Q168" s="66" t="s">
        <v>72</v>
      </c>
      <c r="R168" s="67">
        <v>2</v>
      </c>
      <c r="S168" s="66" t="s">
        <v>73</v>
      </c>
      <c r="T168" s="68" t="s">
        <v>74</v>
      </c>
      <c r="U168" s="64" t="s">
        <v>75</v>
      </c>
      <c r="V168" s="69" t="s">
        <v>76</v>
      </c>
      <c r="W168" s="69" t="s">
        <v>77</v>
      </c>
      <c r="X168" s="68" t="s">
        <v>78</v>
      </c>
      <c r="Y168" s="68" t="s">
        <v>79</v>
      </c>
      <c r="Z168" s="70">
        <v>0</v>
      </c>
      <c r="AA168" s="70">
        <v>0</v>
      </c>
      <c r="AB168" s="70">
        <v>1201</v>
      </c>
      <c r="AC168" s="71" t="s">
        <v>178</v>
      </c>
      <c r="AD168" s="69" t="s">
        <v>78</v>
      </c>
      <c r="AE168" s="66" t="s">
        <v>81</v>
      </c>
      <c r="AF168" s="68" t="s">
        <v>82</v>
      </c>
      <c r="AG168" s="66">
        <v>531403</v>
      </c>
      <c r="AH168" s="81" t="s">
        <v>221</v>
      </c>
      <c r="AI168" s="72">
        <v>2447.8</v>
      </c>
      <c r="AJ168" s="72">
        <v>2096.25</v>
      </c>
      <c r="AK168" s="73">
        <v>0</v>
      </c>
      <c r="AL168" s="73">
        <v>0</v>
      </c>
      <c r="AM168" s="73">
        <v>0</v>
      </c>
      <c r="AN168" s="73">
        <v>0</v>
      </c>
      <c r="AO168" s="73">
        <v>0</v>
      </c>
      <c r="AP168" s="73">
        <v>0</v>
      </c>
      <c r="AQ168" s="73">
        <v>0</v>
      </c>
      <c r="AR168" s="73">
        <v>0</v>
      </c>
      <c r="AS168" s="73">
        <v>0</v>
      </c>
      <c r="AT168" s="73">
        <v>0</v>
      </c>
      <c r="AU168" s="73">
        <v>2096.25</v>
      </c>
      <c r="AV168" s="73">
        <v>0</v>
      </c>
      <c r="AW168" s="110">
        <f t="shared" si="5"/>
        <v>2096.25</v>
      </c>
      <c r="AX168" s="111" t="str">
        <f t="shared" si="6"/>
        <v>OK</v>
      </c>
    </row>
    <row r="169" spans="1:50" s="74" customFormat="1" ht="15">
      <c r="A169" s="62" t="s">
        <v>57</v>
      </c>
      <c r="B169" s="62" t="s">
        <v>58</v>
      </c>
      <c r="C169" s="62" t="s">
        <v>59</v>
      </c>
      <c r="D169" s="62" t="s">
        <v>60</v>
      </c>
      <c r="E169" s="62" t="s">
        <v>61</v>
      </c>
      <c r="F169" s="62" t="s">
        <v>62</v>
      </c>
      <c r="G169" s="62" t="s">
        <v>63</v>
      </c>
      <c r="H169" s="62" t="s">
        <v>64</v>
      </c>
      <c r="I169" s="63">
        <v>0.8</v>
      </c>
      <c r="J169" s="62" t="s">
        <v>65</v>
      </c>
      <c r="K169" s="62" t="s">
        <v>66</v>
      </c>
      <c r="L169" s="64" t="s">
        <v>67</v>
      </c>
      <c r="M169" s="62" t="s">
        <v>176</v>
      </c>
      <c r="N169" s="62" t="s">
        <v>69</v>
      </c>
      <c r="O169" s="62" t="s">
        <v>222</v>
      </c>
      <c r="P169" s="65" t="s">
        <v>71</v>
      </c>
      <c r="Q169" s="66" t="s">
        <v>72</v>
      </c>
      <c r="R169" s="67">
        <v>1</v>
      </c>
      <c r="S169" s="66" t="s">
        <v>73</v>
      </c>
      <c r="T169" s="68" t="s">
        <v>74</v>
      </c>
      <c r="U169" s="64" t="s">
        <v>75</v>
      </c>
      <c r="V169" s="69" t="s">
        <v>76</v>
      </c>
      <c r="W169" s="69" t="s">
        <v>77</v>
      </c>
      <c r="X169" s="68" t="s">
        <v>78</v>
      </c>
      <c r="Y169" s="68" t="s">
        <v>79</v>
      </c>
      <c r="Z169" s="70">
        <v>0</v>
      </c>
      <c r="AA169" s="70">
        <v>0</v>
      </c>
      <c r="AB169" s="70">
        <v>1201</v>
      </c>
      <c r="AC169" s="71" t="s">
        <v>178</v>
      </c>
      <c r="AD169" s="69" t="s">
        <v>78</v>
      </c>
      <c r="AE169" s="66" t="s">
        <v>81</v>
      </c>
      <c r="AF169" s="68" t="s">
        <v>82</v>
      </c>
      <c r="AG169" s="66">
        <v>531411</v>
      </c>
      <c r="AH169" s="62" t="s">
        <v>223</v>
      </c>
      <c r="AI169" s="72">
        <v>1500</v>
      </c>
      <c r="AJ169" s="72">
        <v>0</v>
      </c>
      <c r="AK169" s="73">
        <v>0</v>
      </c>
      <c r="AL169" s="73">
        <v>0</v>
      </c>
      <c r="AM169" s="73">
        <v>0</v>
      </c>
      <c r="AN169" s="73">
        <v>0</v>
      </c>
      <c r="AO169" s="73">
        <v>0</v>
      </c>
      <c r="AP169" s="73">
        <v>0</v>
      </c>
      <c r="AQ169" s="73">
        <v>0</v>
      </c>
      <c r="AR169" s="73">
        <v>0</v>
      </c>
      <c r="AS169" s="73">
        <v>0</v>
      </c>
      <c r="AT169" s="73">
        <v>0</v>
      </c>
      <c r="AU169" s="73">
        <v>0</v>
      </c>
      <c r="AV169" s="73">
        <v>0</v>
      </c>
      <c r="AW169" s="110">
        <f t="shared" si="5"/>
        <v>0</v>
      </c>
      <c r="AX169" s="111" t="str">
        <f t="shared" si="6"/>
        <v>OK</v>
      </c>
    </row>
    <row r="170" spans="1:50" s="74" customFormat="1" ht="15">
      <c r="A170" s="62" t="s">
        <v>57</v>
      </c>
      <c r="B170" s="62" t="s">
        <v>58</v>
      </c>
      <c r="C170" s="62" t="s">
        <v>59</v>
      </c>
      <c r="D170" s="62" t="s">
        <v>60</v>
      </c>
      <c r="E170" s="62" t="s">
        <v>61</v>
      </c>
      <c r="F170" s="62" t="s">
        <v>62</v>
      </c>
      <c r="G170" s="62" t="s">
        <v>63</v>
      </c>
      <c r="H170" s="62" t="s">
        <v>64</v>
      </c>
      <c r="I170" s="63">
        <v>0.8</v>
      </c>
      <c r="J170" s="62" t="s">
        <v>65</v>
      </c>
      <c r="K170" s="62" t="s">
        <v>66</v>
      </c>
      <c r="L170" s="64" t="s">
        <v>67</v>
      </c>
      <c r="M170" s="62" t="s">
        <v>176</v>
      </c>
      <c r="N170" s="62" t="s">
        <v>69</v>
      </c>
      <c r="O170" s="62" t="s">
        <v>224</v>
      </c>
      <c r="P170" s="65" t="s">
        <v>71</v>
      </c>
      <c r="Q170" s="66" t="s">
        <v>72</v>
      </c>
      <c r="R170" s="67">
        <v>1</v>
      </c>
      <c r="S170" s="66" t="s">
        <v>73</v>
      </c>
      <c r="T170" s="68" t="s">
        <v>74</v>
      </c>
      <c r="U170" s="64" t="s">
        <v>75</v>
      </c>
      <c r="V170" s="69" t="s">
        <v>76</v>
      </c>
      <c r="W170" s="69" t="s">
        <v>77</v>
      </c>
      <c r="X170" s="68" t="s">
        <v>78</v>
      </c>
      <c r="Y170" s="68" t="s">
        <v>79</v>
      </c>
      <c r="Z170" s="70">
        <v>0</v>
      </c>
      <c r="AA170" s="70">
        <v>0</v>
      </c>
      <c r="AB170" s="70">
        <v>1201</v>
      </c>
      <c r="AC170" s="71" t="s">
        <v>178</v>
      </c>
      <c r="AD170" s="69" t="s">
        <v>78</v>
      </c>
      <c r="AE170" s="66" t="s">
        <v>81</v>
      </c>
      <c r="AF170" s="68" t="s">
        <v>82</v>
      </c>
      <c r="AG170" s="66">
        <v>531411</v>
      </c>
      <c r="AH170" s="62" t="s">
        <v>223</v>
      </c>
      <c r="AI170" s="72">
        <v>1250</v>
      </c>
      <c r="AJ170" s="72">
        <v>0</v>
      </c>
      <c r="AK170" s="73">
        <v>0</v>
      </c>
      <c r="AL170" s="73">
        <v>0</v>
      </c>
      <c r="AM170" s="73">
        <v>0</v>
      </c>
      <c r="AN170" s="73">
        <v>0</v>
      </c>
      <c r="AO170" s="73">
        <v>0</v>
      </c>
      <c r="AP170" s="73">
        <v>0</v>
      </c>
      <c r="AQ170" s="73">
        <v>0</v>
      </c>
      <c r="AR170" s="73">
        <v>0</v>
      </c>
      <c r="AS170" s="73">
        <v>0</v>
      </c>
      <c r="AT170" s="73">
        <v>0</v>
      </c>
      <c r="AU170" s="73">
        <v>0</v>
      </c>
      <c r="AV170" s="73">
        <v>0</v>
      </c>
      <c r="AW170" s="110">
        <f t="shared" si="5"/>
        <v>0</v>
      </c>
      <c r="AX170" s="111" t="str">
        <f t="shared" si="6"/>
        <v>OK</v>
      </c>
    </row>
    <row r="171" spans="1:50" s="74" customFormat="1" ht="15">
      <c r="A171" s="62" t="s">
        <v>57</v>
      </c>
      <c r="B171" s="62" t="s">
        <v>58</v>
      </c>
      <c r="C171" s="62" t="s">
        <v>59</v>
      </c>
      <c r="D171" s="62" t="s">
        <v>60</v>
      </c>
      <c r="E171" s="62" t="s">
        <v>61</v>
      </c>
      <c r="F171" s="62" t="s">
        <v>62</v>
      </c>
      <c r="G171" s="62" t="s">
        <v>63</v>
      </c>
      <c r="H171" s="62" t="s">
        <v>64</v>
      </c>
      <c r="I171" s="63">
        <v>0.8</v>
      </c>
      <c r="J171" s="62" t="s">
        <v>65</v>
      </c>
      <c r="K171" s="62" t="s">
        <v>66</v>
      </c>
      <c r="L171" s="64" t="s">
        <v>67</v>
      </c>
      <c r="M171" s="62" t="s">
        <v>176</v>
      </c>
      <c r="N171" s="62" t="s">
        <v>69</v>
      </c>
      <c r="O171" s="62" t="s">
        <v>225</v>
      </c>
      <c r="P171" s="65" t="s">
        <v>71</v>
      </c>
      <c r="Q171" s="66" t="s">
        <v>72</v>
      </c>
      <c r="R171" s="67">
        <v>1</v>
      </c>
      <c r="S171" s="66" t="s">
        <v>73</v>
      </c>
      <c r="T171" s="68" t="s">
        <v>74</v>
      </c>
      <c r="U171" s="64" t="s">
        <v>75</v>
      </c>
      <c r="V171" s="69" t="s">
        <v>76</v>
      </c>
      <c r="W171" s="69" t="s">
        <v>77</v>
      </c>
      <c r="X171" s="68" t="s">
        <v>78</v>
      </c>
      <c r="Y171" s="68" t="s">
        <v>79</v>
      </c>
      <c r="Z171" s="70">
        <v>0</v>
      </c>
      <c r="AA171" s="70">
        <v>0</v>
      </c>
      <c r="AB171" s="70">
        <v>1201</v>
      </c>
      <c r="AC171" s="71" t="s">
        <v>178</v>
      </c>
      <c r="AD171" s="69" t="s">
        <v>78</v>
      </c>
      <c r="AE171" s="66" t="s">
        <v>81</v>
      </c>
      <c r="AF171" s="68" t="s">
        <v>149</v>
      </c>
      <c r="AG171" s="66">
        <v>570102</v>
      </c>
      <c r="AH171" s="62" t="s">
        <v>150</v>
      </c>
      <c r="AI171" s="72">
        <v>270</v>
      </c>
      <c r="AJ171" s="72">
        <v>182.17</v>
      </c>
      <c r="AK171" s="73">
        <v>0</v>
      </c>
      <c r="AL171" s="73">
        <v>0</v>
      </c>
      <c r="AM171" s="73">
        <v>182.17</v>
      </c>
      <c r="AN171" s="73">
        <v>0</v>
      </c>
      <c r="AO171" s="73">
        <v>0</v>
      </c>
      <c r="AP171" s="73">
        <v>0</v>
      </c>
      <c r="AQ171" s="73">
        <v>0</v>
      </c>
      <c r="AR171" s="73">
        <v>0</v>
      </c>
      <c r="AS171" s="73">
        <v>0</v>
      </c>
      <c r="AT171" s="73">
        <v>0</v>
      </c>
      <c r="AU171" s="73">
        <v>0</v>
      </c>
      <c r="AV171" s="73">
        <v>0</v>
      </c>
      <c r="AW171" s="110">
        <f t="shared" si="5"/>
        <v>182.17</v>
      </c>
      <c r="AX171" s="111" t="str">
        <f t="shared" si="6"/>
        <v>OK</v>
      </c>
    </row>
    <row r="172" spans="1:50" s="74" customFormat="1" ht="15">
      <c r="A172" s="62" t="s">
        <v>57</v>
      </c>
      <c r="B172" s="62" t="s">
        <v>58</v>
      </c>
      <c r="C172" s="62" t="s">
        <v>59</v>
      </c>
      <c r="D172" s="62" t="s">
        <v>60</v>
      </c>
      <c r="E172" s="62" t="s">
        <v>61</v>
      </c>
      <c r="F172" s="62" t="s">
        <v>62</v>
      </c>
      <c r="G172" s="62" t="s">
        <v>63</v>
      </c>
      <c r="H172" s="62" t="s">
        <v>64</v>
      </c>
      <c r="I172" s="63">
        <v>0.8</v>
      </c>
      <c r="J172" s="62" t="s">
        <v>65</v>
      </c>
      <c r="K172" s="62" t="s">
        <v>66</v>
      </c>
      <c r="L172" s="64" t="s">
        <v>67</v>
      </c>
      <c r="M172" s="62" t="s">
        <v>176</v>
      </c>
      <c r="N172" s="62" t="s">
        <v>69</v>
      </c>
      <c r="O172" s="62" t="s">
        <v>226</v>
      </c>
      <c r="P172" s="65" t="s">
        <v>71</v>
      </c>
      <c r="Q172" s="66" t="s">
        <v>72</v>
      </c>
      <c r="R172" s="67">
        <v>1</v>
      </c>
      <c r="S172" s="66" t="s">
        <v>73</v>
      </c>
      <c r="T172" s="68" t="s">
        <v>74</v>
      </c>
      <c r="U172" s="64" t="s">
        <v>75</v>
      </c>
      <c r="V172" s="69" t="s">
        <v>76</v>
      </c>
      <c r="W172" s="69" t="s">
        <v>77</v>
      </c>
      <c r="X172" s="68" t="s">
        <v>78</v>
      </c>
      <c r="Y172" s="68" t="s">
        <v>79</v>
      </c>
      <c r="Z172" s="70">
        <v>0</v>
      </c>
      <c r="AA172" s="70">
        <v>0</v>
      </c>
      <c r="AB172" s="70">
        <v>1201</v>
      </c>
      <c r="AC172" s="71" t="s">
        <v>178</v>
      </c>
      <c r="AD172" s="69" t="s">
        <v>78</v>
      </c>
      <c r="AE172" s="66" t="s">
        <v>81</v>
      </c>
      <c r="AF172" s="68" t="s">
        <v>149</v>
      </c>
      <c r="AG172" s="66">
        <v>570102</v>
      </c>
      <c r="AH172" s="62" t="s">
        <v>150</v>
      </c>
      <c r="AI172" s="72">
        <v>150</v>
      </c>
      <c r="AJ172" s="72">
        <v>150</v>
      </c>
      <c r="AK172" s="73">
        <v>0</v>
      </c>
      <c r="AL172" s="73">
        <v>0</v>
      </c>
      <c r="AM172" s="73">
        <v>150</v>
      </c>
      <c r="AN172" s="73">
        <v>0</v>
      </c>
      <c r="AO172" s="73">
        <v>0</v>
      </c>
      <c r="AP172" s="73">
        <v>0</v>
      </c>
      <c r="AQ172" s="73">
        <v>0</v>
      </c>
      <c r="AR172" s="73">
        <v>0</v>
      </c>
      <c r="AS172" s="73">
        <v>0</v>
      </c>
      <c r="AT172" s="73">
        <v>0</v>
      </c>
      <c r="AU172" s="73">
        <v>0</v>
      </c>
      <c r="AV172" s="73">
        <v>0</v>
      </c>
      <c r="AW172" s="110">
        <f t="shared" si="5"/>
        <v>150</v>
      </c>
      <c r="AX172" s="111" t="str">
        <f t="shared" si="6"/>
        <v>OK</v>
      </c>
    </row>
    <row r="173" spans="1:50" s="74" customFormat="1" ht="15">
      <c r="A173" s="62" t="s">
        <v>57</v>
      </c>
      <c r="B173" s="62" t="s">
        <v>58</v>
      </c>
      <c r="C173" s="62" t="s">
        <v>59</v>
      </c>
      <c r="D173" s="62" t="s">
        <v>60</v>
      </c>
      <c r="E173" s="62" t="s">
        <v>61</v>
      </c>
      <c r="F173" s="62" t="s">
        <v>62</v>
      </c>
      <c r="G173" s="62" t="s">
        <v>63</v>
      </c>
      <c r="H173" s="62" t="s">
        <v>64</v>
      </c>
      <c r="I173" s="63">
        <v>0.8</v>
      </c>
      <c r="J173" s="62" t="s">
        <v>65</v>
      </c>
      <c r="K173" s="62" t="s">
        <v>66</v>
      </c>
      <c r="L173" s="64" t="s">
        <v>67</v>
      </c>
      <c r="M173" s="62" t="s">
        <v>176</v>
      </c>
      <c r="N173" s="62" t="s">
        <v>69</v>
      </c>
      <c r="O173" s="62" t="s">
        <v>227</v>
      </c>
      <c r="P173" s="65" t="s">
        <v>71</v>
      </c>
      <c r="Q173" s="66" t="s">
        <v>72</v>
      </c>
      <c r="R173" s="67">
        <v>1</v>
      </c>
      <c r="S173" s="66" t="s">
        <v>73</v>
      </c>
      <c r="T173" s="68" t="s">
        <v>74</v>
      </c>
      <c r="U173" s="64" t="s">
        <v>75</v>
      </c>
      <c r="V173" s="69" t="s">
        <v>76</v>
      </c>
      <c r="W173" s="69" t="s">
        <v>77</v>
      </c>
      <c r="X173" s="68" t="s">
        <v>78</v>
      </c>
      <c r="Y173" s="68" t="s">
        <v>79</v>
      </c>
      <c r="Z173" s="70">
        <v>0</v>
      </c>
      <c r="AA173" s="70">
        <v>0</v>
      </c>
      <c r="AB173" s="70">
        <v>1201</v>
      </c>
      <c r="AC173" s="71" t="s">
        <v>178</v>
      </c>
      <c r="AD173" s="69" t="s">
        <v>78</v>
      </c>
      <c r="AE173" s="66" t="s">
        <v>81</v>
      </c>
      <c r="AF173" s="68" t="s">
        <v>149</v>
      </c>
      <c r="AG173" s="66">
        <v>570102</v>
      </c>
      <c r="AH173" s="62" t="s">
        <v>150</v>
      </c>
      <c r="AI173" s="72">
        <v>260</v>
      </c>
      <c r="AJ173" s="72">
        <v>260</v>
      </c>
      <c r="AK173" s="73">
        <v>0</v>
      </c>
      <c r="AL173" s="73">
        <v>0</v>
      </c>
      <c r="AM173" s="73">
        <v>260</v>
      </c>
      <c r="AN173" s="73">
        <v>0</v>
      </c>
      <c r="AO173" s="73">
        <v>0</v>
      </c>
      <c r="AP173" s="73">
        <v>0</v>
      </c>
      <c r="AQ173" s="73">
        <v>0</v>
      </c>
      <c r="AR173" s="73">
        <v>0</v>
      </c>
      <c r="AS173" s="73">
        <v>0</v>
      </c>
      <c r="AT173" s="73">
        <v>0</v>
      </c>
      <c r="AU173" s="73">
        <v>0</v>
      </c>
      <c r="AV173" s="73">
        <v>0</v>
      </c>
      <c r="AW173" s="110">
        <f t="shared" si="5"/>
        <v>260</v>
      </c>
      <c r="AX173" s="111" t="str">
        <f t="shared" si="6"/>
        <v>OK</v>
      </c>
    </row>
    <row r="174" spans="1:50" s="74" customFormat="1" ht="15">
      <c r="A174" s="62" t="s">
        <v>57</v>
      </c>
      <c r="B174" s="62" t="s">
        <v>58</v>
      </c>
      <c r="C174" s="62" t="s">
        <v>59</v>
      </c>
      <c r="D174" s="62" t="s">
        <v>60</v>
      </c>
      <c r="E174" s="62" t="s">
        <v>61</v>
      </c>
      <c r="F174" s="62" t="s">
        <v>62</v>
      </c>
      <c r="G174" s="62" t="s">
        <v>63</v>
      </c>
      <c r="H174" s="62" t="s">
        <v>64</v>
      </c>
      <c r="I174" s="63">
        <v>0.8</v>
      </c>
      <c r="J174" s="62" t="s">
        <v>65</v>
      </c>
      <c r="K174" s="62" t="s">
        <v>66</v>
      </c>
      <c r="L174" s="64" t="s">
        <v>67</v>
      </c>
      <c r="M174" s="62" t="s">
        <v>176</v>
      </c>
      <c r="N174" s="62" t="s">
        <v>69</v>
      </c>
      <c r="O174" s="62" t="s">
        <v>228</v>
      </c>
      <c r="P174" s="65" t="s">
        <v>71</v>
      </c>
      <c r="Q174" s="66" t="s">
        <v>72</v>
      </c>
      <c r="R174" s="67">
        <v>1</v>
      </c>
      <c r="S174" s="66" t="s">
        <v>73</v>
      </c>
      <c r="T174" s="68" t="s">
        <v>74</v>
      </c>
      <c r="U174" s="64" t="s">
        <v>75</v>
      </c>
      <c r="V174" s="69" t="s">
        <v>76</v>
      </c>
      <c r="W174" s="69" t="s">
        <v>77</v>
      </c>
      <c r="X174" s="68" t="s">
        <v>78</v>
      </c>
      <c r="Y174" s="68" t="s">
        <v>79</v>
      </c>
      <c r="Z174" s="70">
        <v>0</v>
      </c>
      <c r="AA174" s="70">
        <v>0</v>
      </c>
      <c r="AB174" s="70">
        <v>1201</v>
      </c>
      <c r="AC174" s="71" t="s">
        <v>178</v>
      </c>
      <c r="AD174" s="69" t="s">
        <v>78</v>
      </c>
      <c r="AE174" s="66" t="s">
        <v>81</v>
      </c>
      <c r="AF174" s="68" t="s">
        <v>149</v>
      </c>
      <c r="AG174" s="66">
        <v>570102</v>
      </c>
      <c r="AH174" s="62" t="s">
        <v>150</v>
      </c>
      <c r="AI174" s="72">
        <v>300</v>
      </c>
      <c r="AJ174" s="72">
        <v>300</v>
      </c>
      <c r="AK174" s="73">
        <v>0</v>
      </c>
      <c r="AL174" s="73">
        <v>0</v>
      </c>
      <c r="AM174" s="73">
        <v>300</v>
      </c>
      <c r="AN174" s="73">
        <v>0</v>
      </c>
      <c r="AO174" s="73">
        <v>0</v>
      </c>
      <c r="AP174" s="73">
        <v>0</v>
      </c>
      <c r="AQ174" s="73">
        <v>0</v>
      </c>
      <c r="AR174" s="73">
        <v>0</v>
      </c>
      <c r="AS174" s="73">
        <v>0</v>
      </c>
      <c r="AT174" s="73">
        <v>0</v>
      </c>
      <c r="AU174" s="73">
        <v>0</v>
      </c>
      <c r="AV174" s="73">
        <v>0</v>
      </c>
      <c r="AW174" s="110">
        <f t="shared" si="5"/>
        <v>300</v>
      </c>
      <c r="AX174" s="111" t="str">
        <f t="shared" si="6"/>
        <v>OK</v>
      </c>
    </row>
    <row r="175" spans="1:50" s="74" customFormat="1" ht="15">
      <c r="A175" s="62" t="s">
        <v>57</v>
      </c>
      <c r="B175" s="62" t="s">
        <v>58</v>
      </c>
      <c r="C175" s="62" t="s">
        <v>59</v>
      </c>
      <c r="D175" s="62" t="s">
        <v>60</v>
      </c>
      <c r="E175" s="62" t="s">
        <v>61</v>
      </c>
      <c r="F175" s="62" t="s">
        <v>62</v>
      </c>
      <c r="G175" s="62" t="s">
        <v>63</v>
      </c>
      <c r="H175" s="62" t="s">
        <v>64</v>
      </c>
      <c r="I175" s="63">
        <v>0.8</v>
      </c>
      <c r="J175" s="62" t="s">
        <v>65</v>
      </c>
      <c r="K175" s="62" t="s">
        <v>66</v>
      </c>
      <c r="L175" s="64" t="s">
        <v>67</v>
      </c>
      <c r="M175" s="62" t="s">
        <v>176</v>
      </c>
      <c r="N175" s="62" t="s">
        <v>69</v>
      </c>
      <c r="O175" s="62" t="s">
        <v>229</v>
      </c>
      <c r="P175" s="65" t="s">
        <v>71</v>
      </c>
      <c r="Q175" s="66" t="s">
        <v>72</v>
      </c>
      <c r="R175" s="67">
        <v>2</v>
      </c>
      <c r="S175" s="66" t="s">
        <v>73</v>
      </c>
      <c r="T175" s="68" t="s">
        <v>74</v>
      </c>
      <c r="U175" s="64" t="s">
        <v>75</v>
      </c>
      <c r="V175" s="69" t="s">
        <v>76</v>
      </c>
      <c r="W175" s="69" t="s">
        <v>77</v>
      </c>
      <c r="X175" s="68" t="s">
        <v>78</v>
      </c>
      <c r="Y175" s="68" t="s">
        <v>79</v>
      </c>
      <c r="Z175" s="70">
        <v>0</v>
      </c>
      <c r="AA175" s="70">
        <v>0</v>
      </c>
      <c r="AB175" s="70">
        <v>1201</v>
      </c>
      <c r="AC175" s="71" t="s">
        <v>178</v>
      </c>
      <c r="AD175" s="69" t="s">
        <v>78</v>
      </c>
      <c r="AE175" s="66" t="s">
        <v>81</v>
      </c>
      <c r="AF175" s="68" t="s">
        <v>149</v>
      </c>
      <c r="AG175" s="66">
        <v>570102</v>
      </c>
      <c r="AH175" s="62" t="s">
        <v>150</v>
      </c>
      <c r="AI175" s="72">
        <v>600</v>
      </c>
      <c r="AJ175" s="72">
        <v>600</v>
      </c>
      <c r="AK175" s="73">
        <v>0</v>
      </c>
      <c r="AL175" s="73">
        <v>0</v>
      </c>
      <c r="AM175" s="73">
        <v>600</v>
      </c>
      <c r="AN175" s="73">
        <v>0</v>
      </c>
      <c r="AO175" s="73">
        <v>0</v>
      </c>
      <c r="AP175" s="73">
        <v>0</v>
      </c>
      <c r="AQ175" s="73">
        <v>0</v>
      </c>
      <c r="AR175" s="73">
        <v>0</v>
      </c>
      <c r="AS175" s="73">
        <v>0</v>
      </c>
      <c r="AT175" s="73">
        <v>0</v>
      </c>
      <c r="AU175" s="73">
        <v>0</v>
      </c>
      <c r="AV175" s="73">
        <v>0</v>
      </c>
      <c r="AW175" s="110">
        <f t="shared" si="5"/>
        <v>600</v>
      </c>
      <c r="AX175" s="111" t="str">
        <f t="shared" si="6"/>
        <v>OK</v>
      </c>
    </row>
    <row r="176" spans="1:52" s="74" customFormat="1" ht="15">
      <c r="A176" s="62" t="s">
        <v>57</v>
      </c>
      <c r="B176" s="62" t="s">
        <v>58</v>
      </c>
      <c r="C176" s="62" t="s">
        <v>59</v>
      </c>
      <c r="D176" s="62" t="s">
        <v>60</v>
      </c>
      <c r="E176" s="62" t="s">
        <v>61</v>
      </c>
      <c r="F176" s="62" t="s">
        <v>155</v>
      </c>
      <c r="G176" s="62" t="s">
        <v>155</v>
      </c>
      <c r="H176" s="62" t="s">
        <v>64</v>
      </c>
      <c r="I176" s="83">
        <v>0.995</v>
      </c>
      <c r="J176" s="62" t="s">
        <v>156</v>
      </c>
      <c r="K176" s="62" t="s">
        <v>66</v>
      </c>
      <c r="L176" s="64" t="s">
        <v>67</v>
      </c>
      <c r="M176" s="62" t="s">
        <v>201</v>
      </c>
      <c r="N176" s="62" t="s">
        <v>158</v>
      </c>
      <c r="O176" s="62" t="s">
        <v>230</v>
      </c>
      <c r="P176" s="65" t="s">
        <v>203</v>
      </c>
      <c r="Q176" s="66" t="s">
        <v>72</v>
      </c>
      <c r="R176" s="67">
        <v>1</v>
      </c>
      <c r="S176" s="66" t="s">
        <v>73</v>
      </c>
      <c r="T176" s="68" t="s">
        <v>161</v>
      </c>
      <c r="U176" s="64" t="s">
        <v>162</v>
      </c>
      <c r="V176" s="69" t="s">
        <v>76</v>
      </c>
      <c r="W176" s="69" t="s">
        <v>77</v>
      </c>
      <c r="X176" s="68" t="s">
        <v>163</v>
      </c>
      <c r="Y176" s="62" t="s">
        <v>164</v>
      </c>
      <c r="Z176" s="70">
        <v>0</v>
      </c>
      <c r="AA176" s="70">
        <v>0</v>
      </c>
      <c r="AB176" s="70">
        <v>1201</v>
      </c>
      <c r="AC176" s="71" t="s">
        <v>178</v>
      </c>
      <c r="AD176" s="69" t="s">
        <v>78</v>
      </c>
      <c r="AE176" s="66" t="s">
        <v>81</v>
      </c>
      <c r="AF176" s="68" t="s">
        <v>82</v>
      </c>
      <c r="AG176" s="66">
        <v>530105</v>
      </c>
      <c r="AH176" s="62" t="s">
        <v>165</v>
      </c>
      <c r="AI176" s="72">
        <v>176665.58</v>
      </c>
      <c r="AJ176" s="72">
        <v>176664.58</v>
      </c>
      <c r="AK176" s="73">
        <v>0</v>
      </c>
      <c r="AL176" s="73">
        <v>0</v>
      </c>
      <c r="AM176" s="73">
        <v>0</v>
      </c>
      <c r="AN176" s="73">
        <v>0</v>
      </c>
      <c r="AO176" s="73">
        <v>0</v>
      </c>
      <c r="AP176" s="73">
        <v>0</v>
      </c>
      <c r="AQ176" s="73">
        <v>0</v>
      </c>
      <c r="AR176" s="73">
        <v>0</v>
      </c>
      <c r="AS176" s="73">
        <v>0</v>
      </c>
      <c r="AT176" s="73">
        <v>0</v>
      </c>
      <c r="AU176" s="73">
        <v>176664.58</v>
      </c>
      <c r="AV176" s="73"/>
      <c r="AW176" s="110">
        <f t="shared" si="5"/>
        <v>176664.58</v>
      </c>
      <c r="AX176" s="111" t="str">
        <f t="shared" si="6"/>
        <v>OK</v>
      </c>
      <c r="AZ176" s="74" t="s">
        <v>318</v>
      </c>
    </row>
    <row r="177" spans="1:52" s="74" customFormat="1" ht="15">
      <c r="A177" s="62" t="s">
        <v>57</v>
      </c>
      <c r="B177" s="62" t="s">
        <v>58</v>
      </c>
      <c r="C177" s="62" t="s">
        <v>59</v>
      </c>
      <c r="D177" s="62" t="s">
        <v>60</v>
      </c>
      <c r="E177" s="62" t="s">
        <v>61</v>
      </c>
      <c r="F177" s="62" t="s">
        <v>155</v>
      </c>
      <c r="G177" s="62" t="s">
        <v>155</v>
      </c>
      <c r="H177" s="62" t="s">
        <v>64</v>
      </c>
      <c r="I177" s="83">
        <v>0.995</v>
      </c>
      <c r="J177" s="62" t="s">
        <v>156</v>
      </c>
      <c r="K177" s="62" t="s">
        <v>66</v>
      </c>
      <c r="L177" s="64" t="s">
        <v>67</v>
      </c>
      <c r="M177" s="62" t="s">
        <v>201</v>
      </c>
      <c r="N177" s="62" t="s">
        <v>158</v>
      </c>
      <c r="O177" s="62" t="s">
        <v>231</v>
      </c>
      <c r="P177" s="65" t="s">
        <v>203</v>
      </c>
      <c r="Q177" s="66" t="s">
        <v>72</v>
      </c>
      <c r="R177" s="67">
        <v>1</v>
      </c>
      <c r="S177" s="66" t="s">
        <v>73</v>
      </c>
      <c r="T177" s="68" t="s">
        <v>161</v>
      </c>
      <c r="U177" s="64" t="s">
        <v>162</v>
      </c>
      <c r="V177" s="69" t="s">
        <v>76</v>
      </c>
      <c r="W177" s="69" t="s">
        <v>77</v>
      </c>
      <c r="X177" s="68" t="s">
        <v>163</v>
      </c>
      <c r="Y177" s="62" t="s">
        <v>164</v>
      </c>
      <c r="Z177" s="70">
        <v>0</v>
      </c>
      <c r="AA177" s="70">
        <v>0</v>
      </c>
      <c r="AB177" s="70">
        <v>1201</v>
      </c>
      <c r="AC177" s="71" t="s">
        <v>178</v>
      </c>
      <c r="AD177" s="69" t="s">
        <v>78</v>
      </c>
      <c r="AE177" s="66" t="s">
        <v>81</v>
      </c>
      <c r="AF177" s="68" t="s">
        <v>82</v>
      </c>
      <c r="AG177" s="66">
        <v>530704</v>
      </c>
      <c r="AH177" s="62" t="s">
        <v>167</v>
      </c>
      <c r="AI177" s="72">
        <v>68033.68</v>
      </c>
      <c r="AJ177" s="72">
        <v>68033.68</v>
      </c>
      <c r="AK177" s="73">
        <v>0</v>
      </c>
      <c r="AL177" s="73">
        <v>0</v>
      </c>
      <c r="AM177" s="73">
        <v>0</v>
      </c>
      <c r="AN177" s="73">
        <v>0</v>
      </c>
      <c r="AO177" s="73">
        <v>0</v>
      </c>
      <c r="AP177" s="73">
        <v>0</v>
      </c>
      <c r="AQ177" s="73">
        <v>0</v>
      </c>
      <c r="AR177" s="73">
        <v>0</v>
      </c>
      <c r="AS177" s="73">
        <v>0</v>
      </c>
      <c r="AT177" s="73">
        <v>0</v>
      </c>
      <c r="AU177" s="73">
        <v>68033.68</v>
      </c>
      <c r="AV177" s="73">
        <v>0</v>
      </c>
      <c r="AW177" s="110">
        <f t="shared" si="5"/>
        <v>68033.68</v>
      </c>
      <c r="AX177" s="111" t="str">
        <f t="shared" si="6"/>
        <v>OK</v>
      </c>
      <c r="AZ177" s="74" t="s">
        <v>327</v>
      </c>
    </row>
    <row r="178" spans="1:52" s="74" customFormat="1" ht="15">
      <c r="A178" s="62" t="s">
        <v>57</v>
      </c>
      <c r="B178" s="62" t="s">
        <v>58</v>
      </c>
      <c r="C178" s="62" t="s">
        <v>59</v>
      </c>
      <c r="D178" s="62" t="s">
        <v>60</v>
      </c>
      <c r="E178" s="62" t="s">
        <v>61</v>
      </c>
      <c r="F178" s="62" t="s">
        <v>155</v>
      </c>
      <c r="G178" s="62" t="s">
        <v>155</v>
      </c>
      <c r="H178" s="62" t="s">
        <v>64</v>
      </c>
      <c r="I178" s="83">
        <v>0.995</v>
      </c>
      <c r="J178" s="62" t="s">
        <v>156</v>
      </c>
      <c r="K178" s="62" t="s">
        <v>66</v>
      </c>
      <c r="L178" s="64" t="s">
        <v>67</v>
      </c>
      <c r="M178" s="62" t="s">
        <v>201</v>
      </c>
      <c r="N178" s="62" t="s">
        <v>158</v>
      </c>
      <c r="O178" s="62" t="s">
        <v>233</v>
      </c>
      <c r="P178" s="65" t="s">
        <v>203</v>
      </c>
      <c r="Q178" s="66" t="s">
        <v>72</v>
      </c>
      <c r="R178" s="67">
        <v>1</v>
      </c>
      <c r="S178" s="66" t="s">
        <v>73</v>
      </c>
      <c r="T178" s="68" t="s">
        <v>161</v>
      </c>
      <c r="U178" s="64" t="s">
        <v>162</v>
      </c>
      <c r="V178" s="69" t="s">
        <v>76</v>
      </c>
      <c r="W178" s="69" t="s">
        <v>77</v>
      </c>
      <c r="X178" s="68" t="s">
        <v>163</v>
      </c>
      <c r="Y178" s="62" t="s">
        <v>164</v>
      </c>
      <c r="Z178" s="70">
        <v>0</v>
      </c>
      <c r="AA178" s="70">
        <v>0</v>
      </c>
      <c r="AB178" s="70">
        <v>1201</v>
      </c>
      <c r="AC178" s="71" t="s">
        <v>178</v>
      </c>
      <c r="AD178" s="69" t="s">
        <v>78</v>
      </c>
      <c r="AE178" s="66" t="s">
        <v>81</v>
      </c>
      <c r="AF178" s="68" t="s">
        <v>82</v>
      </c>
      <c r="AG178" s="66">
        <v>531407</v>
      </c>
      <c r="AH178" s="62" t="s">
        <v>175</v>
      </c>
      <c r="AI178" s="72">
        <v>0</v>
      </c>
      <c r="AJ178" s="72">
        <v>0</v>
      </c>
      <c r="AK178" s="73">
        <v>0</v>
      </c>
      <c r="AL178" s="73">
        <v>0</v>
      </c>
      <c r="AM178" s="73">
        <v>0</v>
      </c>
      <c r="AN178" s="73">
        <v>0</v>
      </c>
      <c r="AO178" s="73">
        <v>0</v>
      </c>
      <c r="AP178" s="73">
        <v>0</v>
      </c>
      <c r="AQ178" s="73">
        <v>0</v>
      </c>
      <c r="AR178" s="73">
        <v>0</v>
      </c>
      <c r="AS178" s="73">
        <v>0</v>
      </c>
      <c r="AT178" s="73">
        <v>0</v>
      </c>
      <c r="AU178" s="73">
        <v>0</v>
      </c>
      <c r="AV178" s="73">
        <v>0</v>
      </c>
      <c r="AW178" s="110">
        <f t="shared" si="5"/>
        <v>0</v>
      </c>
      <c r="AX178" s="111" t="str">
        <f t="shared" si="6"/>
        <v>OK</v>
      </c>
      <c r="AZ178" s="74" t="s">
        <v>326</v>
      </c>
    </row>
    <row r="179" spans="1:52" s="74" customFormat="1" ht="15">
      <c r="A179" s="62" t="s">
        <v>57</v>
      </c>
      <c r="B179" s="62" t="s">
        <v>58</v>
      </c>
      <c r="C179" s="62" t="s">
        <v>59</v>
      </c>
      <c r="D179" s="62" t="s">
        <v>60</v>
      </c>
      <c r="E179" s="62" t="s">
        <v>61</v>
      </c>
      <c r="F179" s="62" t="s">
        <v>155</v>
      </c>
      <c r="G179" s="62" t="s">
        <v>155</v>
      </c>
      <c r="H179" s="62" t="s">
        <v>64</v>
      </c>
      <c r="I179" s="83">
        <v>0.995</v>
      </c>
      <c r="J179" s="62" t="s">
        <v>156</v>
      </c>
      <c r="K179" s="62" t="s">
        <v>66</v>
      </c>
      <c r="L179" s="64" t="s">
        <v>67</v>
      </c>
      <c r="M179" s="62" t="s">
        <v>201</v>
      </c>
      <c r="N179" s="62" t="s">
        <v>158</v>
      </c>
      <c r="O179" s="62" t="s">
        <v>234</v>
      </c>
      <c r="P179" s="65" t="s">
        <v>203</v>
      </c>
      <c r="Q179" s="66" t="s">
        <v>72</v>
      </c>
      <c r="R179" s="67">
        <v>2</v>
      </c>
      <c r="S179" s="66" t="s">
        <v>73</v>
      </c>
      <c r="T179" s="68" t="s">
        <v>161</v>
      </c>
      <c r="U179" s="64" t="s">
        <v>162</v>
      </c>
      <c r="V179" s="69" t="s">
        <v>76</v>
      </c>
      <c r="W179" s="69" t="s">
        <v>77</v>
      </c>
      <c r="X179" s="68" t="s">
        <v>163</v>
      </c>
      <c r="Y179" s="62" t="s">
        <v>164</v>
      </c>
      <c r="Z179" s="70">
        <v>0</v>
      </c>
      <c r="AA179" s="70">
        <v>0</v>
      </c>
      <c r="AB179" s="70">
        <v>1201</v>
      </c>
      <c r="AC179" s="71" t="s">
        <v>178</v>
      </c>
      <c r="AD179" s="69" t="s">
        <v>78</v>
      </c>
      <c r="AE179" s="66" t="s">
        <v>81</v>
      </c>
      <c r="AF179" s="68" t="s">
        <v>82</v>
      </c>
      <c r="AG179" s="66">
        <v>531407</v>
      </c>
      <c r="AH179" s="62" t="s">
        <v>175</v>
      </c>
      <c r="AI179" s="72">
        <v>0</v>
      </c>
      <c r="AJ179" s="72">
        <v>0</v>
      </c>
      <c r="AK179" s="73">
        <v>0</v>
      </c>
      <c r="AL179" s="73">
        <v>0</v>
      </c>
      <c r="AM179" s="73">
        <v>0</v>
      </c>
      <c r="AN179" s="73">
        <v>0</v>
      </c>
      <c r="AO179" s="73">
        <v>0</v>
      </c>
      <c r="AP179" s="73">
        <v>0</v>
      </c>
      <c r="AQ179" s="73">
        <v>0</v>
      </c>
      <c r="AR179" s="73">
        <v>0</v>
      </c>
      <c r="AS179" s="73">
        <v>0</v>
      </c>
      <c r="AT179" s="73">
        <v>0</v>
      </c>
      <c r="AU179" s="73">
        <v>0</v>
      </c>
      <c r="AV179" s="73">
        <v>0</v>
      </c>
      <c r="AW179" s="110">
        <f t="shared" si="5"/>
        <v>0</v>
      </c>
      <c r="AX179" s="111" t="str">
        <f t="shared" si="6"/>
        <v>OK</v>
      </c>
      <c r="AZ179" s="74" t="s">
        <v>326</v>
      </c>
    </row>
    <row r="180" spans="1:50" s="74" customFormat="1" ht="15">
      <c r="A180" s="62" t="s">
        <v>57</v>
      </c>
      <c r="B180" s="62" t="s">
        <v>58</v>
      </c>
      <c r="C180" s="62" t="s">
        <v>59</v>
      </c>
      <c r="D180" s="62" t="s">
        <v>60</v>
      </c>
      <c r="E180" s="62" t="s">
        <v>61</v>
      </c>
      <c r="F180" s="62" t="s">
        <v>270</v>
      </c>
      <c r="G180" s="62" t="s">
        <v>294</v>
      </c>
      <c r="H180" s="62" t="s">
        <v>64</v>
      </c>
      <c r="I180" s="63">
        <v>0.8</v>
      </c>
      <c r="J180" s="82" t="s">
        <v>271</v>
      </c>
      <c r="K180" s="62" t="s">
        <v>66</v>
      </c>
      <c r="L180" s="64" t="s">
        <v>67</v>
      </c>
      <c r="M180" s="62" t="s">
        <v>176</v>
      </c>
      <c r="N180" s="62" t="s">
        <v>69</v>
      </c>
      <c r="O180" s="62" t="s">
        <v>276</v>
      </c>
      <c r="P180" s="65" t="s">
        <v>277</v>
      </c>
      <c r="Q180" s="67" t="s">
        <v>72</v>
      </c>
      <c r="R180" s="66">
        <v>1</v>
      </c>
      <c r="S180" s="66" t="s">
        <v>73</v>
      </c>
      <c r="T180" s="68" t="s">
        <v>74</v>
      </c>
      <c r="U180" s="62" t="s">
        <v>75</v>
      </c>
      <c r="V180" s="69" t="s">
        <v>76</v>
      </c>
      <c r="W180" s="69" t="s">
        <v>77</v>
      </c>
      <c r="X180" s="69" t="s">
        <v>78</v>
      </c>
      <c r="Y180" s="71" t="s">
        <v>79</v>
      </c>
      <c r="Z180" s="70">
        <v>0</v>
      </c>
      <c r="AA180" s="70">
        <v>0</v>
      </c>
      <c r="AB180" s="70">
        <v>2000</v>
      </c>
      <c r="AC180" s="68" t="s">
        <v>236</v>
      </c>
      <c r="AD180" s="69" t="s">
        <v>78</v>
      </c>
      <c r="AE180" s="66" t="s">
        <v>81</v>
      </c>
      <c r="AF180" s="86">
        <v>510000</v>
      </c>
      <c r="AG180" s="66">
        <v>510105</v>
      </c>
      <c r="AH180" s="62" t="s">
        <v>278</v>
      </c>
      <c r="AI180" s="72">
        <v>77328</v>
      </c>
      <c r="AJ180" s="72">
        <v>75728.16</v>
      </c>
      <c r="AK180" s="73">
        <v>6444</v>
      </c>
      <c r="AL180" s="73">
        <v>6444</v>
      </c>
      <c r="AM180" s="73">
        <v>6444</v>
      </c>
      <c r="AN180" s="73">
        <v>6444</v>
      </c>
      <c r="AO180" s="73">
        <v>6444</v>
      </c>
      <c r="AP180" s="73">
        <v>6444</v>
      </c>
      <c r="AQ180" s="73">
        <v>6444</v>
      </c>
      <c r="AR180" s="73">
        <v>6444</v>
      </c>
      <c r="AS180" s="73">
        <v>6444</v>
      </c>
      <c r="AT180" s="73">
        <v>6444</v>
      </c>
      <c r="AU180" s="73">
        <v>6444</v>
      </c>
      <c r="AV180" s="73">
        <v>4844.16</v>
      </c>
      <c r="AW180" s="110">
        <f t="shared" si="5"/>
        <v>75728.16</v>
      </c>
      <c r="AX180" s="111" t="str">
        <f t="shared" si="6"/>
        <v>OK</v>
      </c>
    </row>
    <row r="181" spans="1:50" s="74" customFormat="1" ht="15">
      <c r="A181" s="62" t="s">
        <v>57</v>
      </c>
      <c r="B181" s="62" t="s">
        <v>58</v>
      </c>
      <c r="C181" s="62" t="s">
        <v>59</v>
      </c>
      <c r="D181" s="62" t="s">
        <v>60</v>
      </c>
      <c r="E181" s="62" t="s">
        <v>61</v>
      </c>
      <c r="F181" s="62" t="s">
        <v>270</v>
      </c>
      <c r="G181" s="62" t="s">
        <v>294</v>
      </c>
      <c r="H181" s="62" t="s">
        <v>64</v>
      </c>
      <c r="I181" s="63">
        <v>0.8</v>
      </c>
      <c r="J181" s="82" t="s">
        <v>271</v>
      </c>
      <c r="K181" s="62" t="s">
        <v>66</v>
      </c>
      <c r="L181" s="64" t="s">
        <v>67</v>
      </c>
      <c r="M181" s="62" t="s">
        <v>176</v>
      </c>
      <c r="N181" s="62" t="s">
        <v>69</v>
      </c>
      <c r="O181" s="62" t="s">
        <v>276</v>
      </c>
      <c r="P181" s="65" t="s">
        <v>277</v>
      </c>
      <c r="Q181" s="67" t="s">
        <v>72</v>
      </c>
      <c r="R181" s="66">
        <v>1</v>
      </c>
      <c r="S181" s="66" t="s">
        <v>73</v>
      </c>
      <c r="T181" s="68" t="s">
        <v>74</v>
      </c>
      <c r="U181" s="62" t="s">
        <v>75</v>
      </c>
      <c r="V181" s="69" t="s">
        <v>76</v>
      </c>
      <c r="W181" s="69" t="s">
        <v>77</v>
      </c>
      <c r="X181" s="69" t="s">
        <v>78</v>
      </c>
      <c r="Y181" s="71" t="s">
        <v>79</v>
      </c>
      <c r="Z181" s="70">
        <v>0</v>
      </c>
      <c r="AA181" s="70">
        <v>0</v>
      </c>
      <c r="AB181" s="70">
        <v>2000</v>
      </c>
      <c r="AC181" s="68" t="s">
        <v>236</v>
      </c>
      <c r="AD181" s="69" t="s">
        <v>78</v>
      </c>
      <c r="AE181" s="66" t="s">
        <v>81</v>
      </c>
      <c r="AF181" s="86">
        <v>510000</v>
      </c>
      <c r="AG181" s="66">
        <v>510106</v>
      </c>
      <c r="AH181" s="62" t="s">
        <v>279</v>
      </c>
      <c r="AI181" s="72">
        <v>109920</v>
      </c>
      <c r="AJ181" s="72">
        <v>109920</v>
      </c>
      <c r="AK181" s="73">
        <v>9160</v>
      </c>
      <c r="AL181" s="73">
        <v>9160</v>
      </c>
      <c r="AM181" s="73">
        <v>9160</v>
      </c>
      <c r="AN181" s="73">
        <v>9160</v>
      </c>
      <c r="AO181" s="73">
        <v>9160</v>
      </c>
      <c r="AP181" s="73">
        <v>9160</v>
      </c>
      <c r="AQ181" s="73">
        <v>9160</v>
      </c>
      <c r="AR181" s="73">
        <v>9160</v>
      </c>
      <c r="AS181" s="73">
        <v>9160</v>
      </c>
      <c r="AT181" s="73">
        <v>9160</v>
      </c>
      <c r="AU181" s="73">
        <v>9160</v>
      </c>
      <c r="AV181" s="73">
        <v>9160</v>
      </c>
      <c r="AW181" s="110">
        <f t="shared" si="5"/>
        <v>109920</v>
      </c>
      <c r="AX181" s="111" t="str">
        <f t="shared" si="6"/>
        <v>OK</v>
      </c>
    </row>
    <row r="182" spans="1:50" s="74" customFormat="1" ht="15">
      <c r="A182" s="62" t="s">
        <v>57</v>
      </c>
      <c r="B182" s="62" t="s">
        <v>58</v>
      </c>
      <c r="C182" s="62" t="s">
        <v>59</v>
      </c>
      <c r="D182" s="62" t="s">
        <v>60</v>
      </c>
      <c r="E182" s="62" t="s">
        <v>61</v>
      </c>
      <c r="F182" s="62" t="s">
        <v>270</v>
      </c>
      <c r="G182" s="62" t="s">
        <v>294</v>
      </c>
      <c r="H182" s="62" t="s">
        <v>64</v>
      </c>
      <c r="I182" s="63">
        <v>0.8</v>
      </c>
      <c r="J182" s="82" t="s">
        <v>271</v>
      </c>
      <c r="K182" s="62" t="s">
        <v>66</v>
      </c>
      <c r="L182" s="64" t="s">
        <v>67</v>
      </c>
      <c r="M182" s="62" t="s">
        <v>176</v>
      </c>
      <c r="N182" s="62" t="s">
        <v>69</v>
      </c>
      <c r="O182" s="62" t="s">
        <v>276</v>
      </c>
      <c r="P182" s="65" t="s">
        <v>277</v>
      </c>
      <c r="Q182" s="67" t="s">
        <v>72</v>
      </c>
      <c r="R182" s="66">
        <v>1</v>
      </c>
      <c r="S182" s="66" t="s">
        <v>73</v>
      </c>
      <c r="T182" s="68" t="s">
        <v>74</v>
      </c>
      <c r="U182" s="62" t="s">
        <v>75</v>
      </c>
      <c r="V182" s="69" t="s">
        <v>76</v>
      </c>
      <c r="W182" s="69" t="s">
        <v>77</v>
      </c>
      <c r="X182" s="69" t="s">
        <v>78</v>
      </c>
      <c r="Y182" s="71" t="s">
        <v>79</v>
      </c>
      <c r="Z182" s="70">
        <v>0</v>
      </c>
      <c r="AA182" s="70">
        <v>0</v>
      </c>
      <c r="AB182" s="70">
        <v>2000</v>
      </c>
      <c r="AC182" s="68" t="s">
        <v>236</v>
      </c>
      <c r="AD182" s="69" t="s">
        <v>78</v>
      </c>
      <c r="AE182" s="66" t="s">
        <v>81</v>
      </c>
      <c r="AF182" s="86">
        <v>510000</v>
      </c>
      <c r="AG182" s="66">
        <v>510203</v>
      </c>
      <c r="AH182" s="62" t="s">
        <v>280</v>
      </c>
      <c r="AI182" s="72">
        <v>17074.6</v>
      </c>
      <c r="AJ182" s="72">
        <v>15983.8</v>
      </c>
      <c r="AK182" s="73">
        <v>0</v>
      </c>
      <c r="AL182" s="73">
        <v>0</v>
      </c>
      <c r="AM182" s="73">
        <v>0</v>
      </c>
      <c r="AN182" s="73">
        <v>0</v>
      </c>
      <c r="AO182" s="73">
        <v>0</v>
      </c>
      <c r="AP182" s="73">
        <v>0</v>
      </c>
      <c r="AQ182" s="73">
        <v>0</v>
      </c>
      <c r="AR182" s="73">
        <v>0</v>
      </c>
      <c r="AS182" s="73">
        <v>0</v>
      </c>
      <c r="AT182" s="73">
        <v>0</v>
      </c>
      <c r="AU182" s="73">
        <v>0</v>
      </c>
      <c r="AV182" s="73">
        <v>15983.8</v>
      </c>
      <c r="AW182" s="110">
        <f t="shared" si="5"/>
        <v>15983.8</v>
      </c>
      <c r="AX182" s="111" t="str">
        <f t="shared" si="6"/>
        <v>OK</v>
      </c>
    </row>
    <row r="183" spans="1:50" s="74" customFormat="1" ht="15">
      <c r="A183" s="62" t="s">
        <v>57</v>
      </c>
      <c r="B183" s="62" t="s">
        <v>58</v>
      </c>
      <c r="C183" s="62" t="s">
        <v>59</v>
      </c>
      <c r="D183" s="62" t="s">
        <v>60</v>
      </c>
      <c r="E183" s="62" t="s">
        <v>61</v>
      </c>
      <c r="F183" s="62" t="s">
        <v>270</v>
      </c>
      <c r="G183" s="62" t="s">
        <v>294</v>
      </c>
      <c r="H183" s="62" t="s">
        <v>64</v>
      </c>
      <c r="I183" s="63">
        <v>0.8</v>
      </c>
      <c r="J183" s="82" t="s">
        <v>271</v>
      </c>
      <c r="K183" s="62" t="s">
        <v>66</v>
      </c>
      <c r="L183" s="64" t="s">
        <v>67</v>
      </c>
      <c r="M183" s="62" t="s">
        <v>176</v>
      </c>
      <c r="N183" s="62" t="s">
        <v>69</v>
      </c>
      <c r="O183" s="62" t="s">
        <v>276</v>
      </c>
      <c r="P183" s="65" t="s">
        <v>277</v>
      </c>
      <c r="Q183" s="67" t="s">
        <v>72</v>
      </c>
      <c r="R183" s="66">
        <v>1</v>
      </c>
      <c r="S183" s="66" t="s">
        <v>73</v>
      </c>
      <c r="T183" s="68" t="s">
        <v>74</v>
      </c>
      <c r="U183" s="62" t="s">
        <v>75</v>
      </c>
      <c r="V183" s="69" t="s">
        <v>76</v>
      </c>
      <c r="W183" s="69" t="s">
        <v>77</v>
      </c>
      <c r="X183" s="69" t="s">
        <v>78</v>
      </c>
      <c r="Y183" s="71" t="s">
        <v>79</v>
      </c>
      <c r="Z183" s="70">
        <v>0</v>
      </c>
      <c r="AA183" s="70">
        <v>0</v>
      </c>
      <c r="AB183" s="70">
        <v>2000</v>
      </c>
      <c r="AC183" s="68" t="s">
        <v>236</v>
      </c>
      <c r="AD183" s="69" t="s">
        <v>78</v>
      </c>
      <c r="AE183" s="66" t="s">
        <v>81</v>
      </c>
      <c r="AF183" s="86">
        <v>510000</v>
      </c>
      <c r="AG183" s="66">
        <v>510204</v>
      </c>
      <c r="AH183" s="62" t="s">
        <v>281</v>
      </c>
      <c r="AI183" s="72">
        <v>8000.1</v>
      </c>
      <c r="AJ183" s="72">
        <v>8000</v>
      </c>
      <c r="AK183" s="73">
        <v>0</v>
      </c>
      <c r="AL183" s="73">
        <v>0</v>
      </c>
      <c r="AM183" s="73">
        <v>8000</v>
      </c>
      <c r="AN183" s="73">
        <v>0</v>
      </c>
      <c r="AO183" s="73">
        <v>0</v>
      </c>
      <c r="AP183" s="73">
        <v>0</v>
      </c>
      <c r="AQ183" s="73">
        <v>0</v>
      </c>
      <c r="AR183" s="73">
        <v>0</v>
      </c>
      <c r="AS183" s="73">
        <v>0</v>
      </c>
      <c r="AT183" s="73">
        <v>0</v>
      </c>
      <c r="AU183" s="73">
        <v>0</v>
      </c>
      <c r="AV183" s="73">
        <v>0</v>
      </c>
      <c r="AW183" s="110">
        <f t="shared" si="5"/>
        <v>8000</v>
      </c>
      <c r="AX183" s="111" t="str">
        <f t="shared" si="6"/>
        <v>OK</v>
      </c>
    </row>
    <row r="184" spans="1:50" s="74" customFormat="1" ht="33.75">
      <c r="A184" s="62" t="s">
        <v>57</v>
      </c>
      <c r="B184" s="62" t="s">
        <v>58</v>
      </c>
      <c r="C184" s="62" t="s">
        <v>59</v>
      </c>
      <c r="D184" s="62" t="s">
        <v>60</v>
      </c>
      <c r="E184" s="62" t="s">
        <v>61</v>
      </c>
      <c r="F184" s="62" t="s">
        <v>270</v>
      </c>
      <c r="G184" s="62" t="s">
        <v>294</v>
      </c>
      <c r="H184" s="62" t="s">
        <v>64</v>
      </c>
      <c r="I184" s="63">
        <v>0.8</v>
      </c>
      <c r="J184" s="82" t="s">
        <v>271</v>
      </c>
      <c r="K184" s="62" t="s">
        <v>66</v>
      </c>
      <c r="L184" s="64" t="s">
        <v>67</v>
      </c>
      <c r="M184" s="62" t="s">
        <v>176</v>
      </c>
      <c r="N184" s="62" t="s">
        <v>69</v>
      </c>
      <c r="O184" s="62" t="s">
        <v>295</v>
      </c>
      <c r="P184" s="65" t="s">
        <v>277</v>
      </c>
      <c r="Q184" s="67" t="s">
        <v>72</v>
      </c>
      <c r="R184" s="66">
        <v>1</v>
      </c>
      <c r="S184" s="66" t="s">
        <v>73</v>
      </c>
      <c r="T184" s="68" t="s">
        <v>74</v>
      </c>
      <c r="U184" s="62" t="s">
        <v>75</v>
      </c>
      <c r="V184" s="69" t="s">
        <v>76</v>
      </c>
      <c r="W184" s="69" t="s">
        <v>77</v>
      </c>
      <c r="X184" s="69" t="s">
        <v>78</v>
      </c>
      <c r="Y184" s="71" t="s">
        <v>79</v>
      </c>
      <c r="Z184" s="70">
        <v>0</v>
      </c>
      <c r="AA184" s="70">
        <v>0</v>
      </c>
      <c r="AB184" s="70">
        <v>2000</v>
      </c>
      <c r="AC184" s="68" t="s">
        <v>236</v>
      </c>
      <c r="AD184" s="69" t="s">
        <v>78</v>
      </c>
      <c r="AE184" s="66" t="s">
        <v>81</v>
      </c>
      <c r="AF184" s="86">
        <v>510000</v>
      </c>
      <c r="AG184" s="66">
        <v>510236</v>
      </c>
      <c r="AH184" s="80" t="s">
        <v>288</v>
      </c>
      <c r="AI184" s="72">
        <v>4800</v>
      </c>
      <c r="AJ184" s="72">
        <v>4800</v>
      </c>
      <c r="AK184" s="73">
        <v>0</v>
      </c>
      <c r="AL184" s="73">
        <v>0</v>
      </c>
      <c r="AM184" s="73">
        <v>0</v>
      </c>
      <c r="AN184" s="73">
        <v>4800</v>
      </c>
      <c r="AO184" s="73">
        <v>0</v>
      </c>
      <c r="AP184" s="73">
        <v>0</v>
      </c>
      <c r="AQ184" s="73">
        <v>0</v>
      </c>
      <c r="AR184" s="73">
        <v>0</v>
      </c>
      <c r="AS184" s="73">
        <v>0</v>
      </c>
      <c r="AT184" s="73">
        <v>0</v>
      </c>
      <c r="AU184" s="73">
        <v>0</v>
      </c>
      <c r="AV184" s="73">
        <v>0</v>
      </c>
      <c r="AW184" s="110">
        <f t="shared" si="5"/>
        <v>4800</v>
      </c>
      <c r="AX184" s="111" t="str">
        <f t="shared" si="6"/>
        <v>OK</v>
      </c>
    </row>
    <row r="185" spans="1:50" s="74" customFormat="1" ht="15">
      <c r="A185" s="62" t="s">
        <v>57</v>
      </c>
      <c r="B185" s="62" t="s">
        <v>58</v>
      </c>
      <c r="C185" s="62" t="s">
        <v>59</v>
      </c>
      <c r="D185" s="62" t="s">
        <v>60</v>
      </c>
      <c r="E185" s="62" t="s">
        <v>61</v>
      </c>
      <c r="F185" s="62" t="s">
        <v>270</v>
      </c>
      <c r="G185" s="62" t="s">
        <v>294</v>
      </c>
      <c r="H185" s="62" t="s">
        <v>64</v>
      </c>
      <c r="I185" s="63">
        <v>0.8</v>
      </c>
      <c r="J185" s="82" t="s">
        <v>271</v>
      </c>
      <c r="K185" s="62" t="s">
        <v>66</v>
      </c>
      <c r="L185" s="64" t="s">
        <v>67</v>
      </c>
      <c r="M185" s="62" t="s">
        <v>176</v>
      </c>
      <c r="N185" s="62" t="s">
        <v>69</v>
      </c>
      <c r="O185" s="62" t="s">
        <v>276</v>
      </c>
      <c r="P185" s="65" t="s">
        <v>277</v>
      </c>
      <c r="Q185" s="67" t="s">
        <v>72</v>
      </c>
      <c r="R185" s="66">
        <v>1</v>
      </c>
      <c r="S185" s="66" t="s">
        <v>73</v>
      </c>
      <c r="T185" s="68" t="s">
        <v>74</v>
      </c>
      <c r="U185" s="62" t="s">
        <v>75</v>
      </c>
      <c r="V185" s="69" t="s">
        <v>76</v>
      </c>
      <c r="W185" s="69" t="s">
        <v>77</v>
      </c>
      <c r="X185" s="69" t="s">
        <v>78</v>
      </c>
      <c r="Y185" s="71" t="s">
        <v>79</v>
      </c>
      <c r="Z185" s="70">
        <v>0</v>
      </c>
      <c r="AA185" s="70">
        <v>0</v>
      </c>
      <c r="AB185" s="70">
        <v>2000</v>
      </c>
      <c r="AC185" s="68" t="s">
        <v>236</v>
      </c>
      <c r="AD185" s="69" t="s">
        <v>78</v>
      </c>
      <c r="AE185" s="66" t="s">
        <v>81</v>
      </c>
      <c r="AF185" s="86">
        <v>510000</v>
      </c>
      <c r="AG185" s="66">
        <v>510509</v>
      </c>
      <c r="AH185" s="62" t="s">
        <v>282</v>
      </c>
      <c r="AI185" s="72">
        <v>0</v>
      </c>
      <c r="AJ185" s="72">
        <v>0</v>
      </c>
      <c r="AK185" s="73">
        <v>0</v>
      </c>
      <c r="AL185" s="73">
        <v>0</v>
      </c>
      <c r="AM185" s="73">
        <v>0</v>
      </c>
      <c r="AN185" s="73">
        <v>0</v>
      </c>
      <c r="AO185" s="73">
        <v>0</v>
      </c>
      <c r="AP185" s="73">
        <v>0</v>
      </c>
      <c r="AQ185" s="73">
        <v>0</v>
      </c>
      <c r="AR185" s="73">
        <v>0</v>
      </c>
      <c r="AS185" s="73">
        <v>0</v>
      </c>
      <c r="AT185" s="73">
        <v>0</v>
      </c>
      <c r="AU185" s="73">
        <v>0</v>
      </c>
      <c r="AV185" s="73">
        <v>0</v>
      </c>
      <c r="AW185" s="110">
        <f t="shared" si="5"/>
        <v>0</v>
      </c>
      <c r="AX185" s="111" t="str">
        <f t="shared" si="6"/>
        <v>OK</v>
      </c>
    </row>
    <row r="186" spans="1:50" s="74" customFormat="1" ht="15">
      <c r="A186" s="62" t="s">
        <v>57</v>
      </c>
      <c r="B186" s="62" t="s">
        <v>58</v>
      </c>
      <c r="C186" s="62" t="s">
        <v>59</v>
      </c>
      <c r="D186" s="62" t="s">
        <v>60</v>
      </c>
      <c r="E186" s="62" t="s">
        <v>61</v>
      </c>
      <c r="F186" s="62" t="s">
        <v>270</v>
      </c>
      <c r="G186" s="62" t="s">
        <v>294</v>
      </c>
      <c r="H186" s="62" t="s">
        <v>64</v>
      </c>
      <c r="I186" s="63">
        <v>0.8</v>
      </c>
      <c r="J186" s="82" t="s">
        <v>271</v>
      </c>
      <c r="K186" s="62" t="s">
        <v>66</v>
      </c>
      <c r="L186" s="64" t="s">
        <v>67</v>
      </c>
      <c r="M186" s="62" t="s">
        <v>176</v>
      </c>
      <c r="N186" s="62" t="s">
        <v>69</v>
      </c>
      <c r="O186" s="62" t="s">
        <v>276</v>
      </c>
      <c r="P186" s="65" t="s">
        <v>277</v>
      </c>
      <c r="Q186" s="67" t="s">
        <v>72</v>
      </c>
      <c r="R186" s="66">
        <v>1</v>
      </c>
      <c r="S186" s="66" t="s">
        <v>73</v>
      </c>
      <c r="T186" s="68" t="s">
        <v>74</v>
      </c>
      <c r="U186" s="62" t="s">
        <v>75</v>
      </c>
      <c r="V186" s="69" t="s">
        <v>76</v>
      </c>
      <c r="W186" s="69" t="s">
        <v>77</v>
      </c>
      <c r="X186" s="69" t="s">
        <v>78</v>
      </c>
      <c r="Y186" s="71" t="s">
        <v>79</v>
      </c>
      <c r="Z186" s="70">
        <v>0</v>
      </c>
      <c r="AA186" s="70">
        <v>0</v>
      </c>
      <c r="AB186" s="70">
        <v>2000</v>
      </c>
      <c r="AC186" s="68" t="s">
        <v>236</v>
      </c>
      <c r="AD186" s="69" t="s">
        <v>78</v>
      </c>
      <c r="AE186" s="66" t="s">
        <v>81</v>
      </c>
      <c r="AF186" s="86">
        <v>510000</v>
      </c>
      <c r="AG186" s="66">
        <v>510510</v>
      </c>
      <c r="AH186" s="62" t="s">
        <v>289</v>
      </c>
      <c r="AI186" s="72">
        <v>17647.2</v>
      </c>
      <c r="AJ186" s="72">
        <v>17647.2</v>
      </c>
      <c r="AK186" s="73">
        <v>1470</v>
      </c>
      <c r="AL186" s="73">
        <v>1470</v>
      </c>
      <c r="AM186" s="73">
        <v>1470</v>
      </c>
      <c r="AN186" s="73">
        <v>1470</v>
      </c>
      <c r="AO186" s="73">
        <v>1470</v>
      </c>
      <c r="AP186" s="73">
        <v>1470</v>
      </c>
      <c r="AQ186" s="73">
        <v>1470</v>
      </c>
      <c r="AR186" s="73">
        <v>1470</v>
      </c>
      <c r="AS186" s="73">
        <v>1470</v>
      </c>
      <c r="AT186" s="73">
        <v>1470</v>
      </c>
      <c r="AU186" s="73">
        <v>1470</v>
      </c>
      <c r="AV186" s="73">
        <v>1477.2</v>
      </c>
      <c r="AW186" s="110">
        <f t="shared" si="5"/>
        <v>17647.2</v>
      </c>
      <c r="AX186" s="111" t="str">
        <f t="shared" si="6"/>
        <v>OK</v>
      </c>
    </row>
    <row r="187" spans="1:50" s="74" customFormat="1" ht="15">
      <c r="A187" s="62" t="s">
        <v>57</v>
      </c>
      <c r="B187" s="62" t="s">
        <v>58</v>
      </c>
      <c r="C187" s="62" t="s">
        <v>59</v>
      </c>
      <c r="D187" s="62" t="s">
        <v>60</v>
      </c>
      <c r="E187" s="62" t="s">
        <v>61</v>
      </c>
      <c r="F187" s="62" t="s">
        <v>270</v>
      </c>
      <c r="G187" s="62" t="s">
        <v>294</v>
      </c>
      <c r="H187" s="62" t="s">
        <v>64</v>
      </c>
      <c r="I187" s="63">
        <v>0.8</v>
      </c>
      <c r="J187" s="82" t="s">
        <v>271</v>
      </c>
      <c r="K187" s="62" t="s">
        <v>66</v>
      </c>
      <c r="L187" s="64" t="s">
        <v>67</v>
      </c>
      <c r="M187" s="62" t="s">
        <v>176</v>
      </c>
      <c r="N187" s="62" t="s">
        <v>69</v>
      </c>
      <c r="O187" s="62" t="s">
        <v>276</v>
      </c>
      <c r="P187" s="65" t="s">
        <v>277</v>
      </c>
      <c r="Q187" s="67" t="s">
        <v>72</v>
      </c>
      <c r="R187" s="66">
        <v>1</v>
      </c>
      <c r="S187" s="66" t="s">
        <v>73</v>
      </c>
      <c r="T187" s="68" t="s">
        <v>74</v>
      </c>
      <c r="U187" s="62" t="s">
        <v>75</v>
      </c>
      <c r="V187" s="69" t="s">
        <v>76</v>
      </c>
      <c r="W187" s="69" t="s">
        <v>77</v>
      </c>
      <c r="X187" s="69" t="s">
        <v>78</v>
      </c>
      <c r="Y187" s="71" t="s">
        <v>79</v>
      </c>
      <c r="Z187" s="70">
        <v>0</v>
      </c>
      <c r="AA187" s="70">
        <v>0</v>
      </c>
      <c r="AB187" s="70">
        <v>2000</v>
      </c>
      <c r="AC187" s="68" t="s">
        <v>236</v>
      </c>
      <c r="AD187" s="69" t="s">
        <v>78</v>
      </c>
      <c r="AE187" s="66" t="s">
        <v>81</v>
      </c>
      <c r="AF187" s="86">
        <v>510000</v>
      </c>
      <c r="AG187" s="66">
        <v>510601</v>
      </c>
      <c r="AH187" s="62" t="s">
        <v>285</v>
      </c>
      <c r="AI187" s="72">
        <v>22520.37</v>
      </c>
      <c r="AJ187" s="72">
        <v>22441.94</v>
      </c>
      <c r="AK187" s="73">
        <v>1876.66</v>
      </c>
      <c r="AL187" s="73">
        <v>1876.66</v>
      </c>
      <c r="AM187" s="73">
        <v>1876.66</v>
      </c>
      <c r="AN187" s="73">
        <v>1876.66</v>
      </c>
      <c r="AO187" s="73">
        <v>1876.66</v>
      </c>
      <c r="AP187" s="73">
        <v>1876.66</v>
      </c>
      <c r="AQ187" s="73">
        <v>1876.66</v>
      </c>
      <c r="AR187" s="73">
        <v>1876.66</v>
      </c>
      <c r="AS187" s="73">
        <v>1876.66</v>
      </c>
      <c r="AT187" s="73">
        <v>1876.66</v>
      </c>
      <c r="AU187" s="73">
        <v>1876.66</v>
      </c>
      <c r="AV187" s="73">
        <v>1798.68</v>
      </c>
      <c r="AW187" s="110">
        <f t="shared" si="5"/>
        <v>22441.940000000002</v>
      </c>
      <c r="AX187" s="111" t="str">
        <f t="shared" si="6"/>
        <v>OK</v>
      </c>
    </row>
    <row r="188" spans="1:50" s="74" customFormat="1" ht="15">
      <c r="A188" s="62" t="s">
        <v>57</v>
      </c>
      <c r="B188" s="62" t="s">
        <v>58</v>
      </c>
      <c r="C188" s="62" t="s">
        <v>59</v>
      </c>
      <c r="D188" s="62" t="s">
        <v>60</v>
      </c>
      <c r="E188" s="62" t="s">
        <v>61</v>
      </c>
      <c r="F188" s="62" t="s">
        <v>270</v>
      </c>
      <c r="G188" s="62" t="s">
        <v>294</v>
      </c>
      <c r="H188" s="62" t="s">
        <v>64</v>
      </c>
      <c r="I188" s="63">
        <v>0.8</v>
      </c>
      <c r="J188" s="82" t="s">
        <v>271</v>
      </c>
      <c r="K188" s="62" t="s">
        <v>66</v>
      </c>
      <c r="L188" s="64" t="s">
        <v>67</v>
      </c>
      <c r="M188" s="62" t="s">
        <v>176</v>
      </c>
      <c r="N188" s="62" t="s">
        <v>69</v>
      </c>
      <c r="O188" s="62" t="s">
        <v>276</v>
      </c>
      <c r="P188" s="65" t="s">
        <v>277</v>
      </c>
      <c r="Q188" s="67" t="s">
        <v>72</v>
      </c>
      <c r="R188" s="66">
        <v>1</v>
      </c>
      <c r="S188" s="66" t="s">
        <v>73</v>
      </c>
      <c r="T188" s="68" t="s">
        <v>74</v>
      </c>
      <c r="U188" s="62" t="s">
        <v>75</v>
      </c>
      <c r="V188" s="69" t="s">
        <v>76</v>
      </c>
      <c r="W188" s="69" t="s">
        <v>77</v>
      </c>
      <c r="X188" s="69" t="s">
        <v>78</v>
      </c>
      <c r="Y188" s="71" t="s">
        <v>79</v>
      </c>
      <c r="Z188" s="70">
        <v>0</v>
      </c>
      <c r="AA188" s="70">
        <v>0</v>
      </c>
      <c r="AB188" s="70">
        <v>2000</v>
      </c>
      <c r="AC188" s="68" t="s">
        <v>236</v>
      </c>
      <c r="AD188" s="69" t="s">
        <v>78</v>
      </c>
      <c r="AE188" s="66" t="s">
        <v>81</v>
      </c>
      <c r="AF188" s="86">
        <v>510000</v>
      </c>
      <c r="AG188" s="66">
        <v>510602</v>
      </c>
      <c r="AH188" s="62" t="s">
        <v>286</v>
      </c>
      <c r="AI188" s="72">
        <v>15857.7</v>
      </c>
      <c r="AJ188" s="72">
        <v>15622.87</v>
      </c>
      <c r="AK188" s="73">
        <v>0</v>
      </c>
      <c r="AL188" s="73">
        <v>1441</v>
      </c>
      <c r="AM188" s="73">
        <v>1441</v>
      </c>
      <c r="AN188" s="73">
        <v>1441</v>
      </c>
      <c r="AO188" s="73">
        <v>1441</v>
      </c>
      <c r="AP188" s="73">
        <v>1441</v>
      </c>
      <c r="AQ188" s="73">
        <v>1441</v>
      </c>
      <c r="AR188" s="73">
        <v>1441</v>
      </c>
      <c r="AS188" s="73">
        <v>1441</v>
      </c>
      <c r="AT188" s="73">
        <v>1441</v>
      </c>
      <c r="AU188" s="73">
        <v>1441</v>
      </c>
      <c r="AV188" s="73">
        <v>1212.87</v>
      </c>
      <c r="AW188" s="110">
        <f t="shared" si="5"/>
        <v>15622.869999999999</v>
      </c>
      <c r="AX188" s="111" t="str">
        <f t="shared" si="6"/>
        <v>OK</v>
      </c>
    </row>
    <row r="189" spans="1:50" s="74" customFormat="1" ht="22.5">
      <c r="A189" s="62" t="s">
        <v>57</v>
      </c>
      <c r="B189" s="62" t="s">
        <v>58</v>
      </c>
      <c r="C189" s="62" t="s">
        <v>59</v>
      </c>
      <c r="D189" s="62" t="s">
        <v>60</v>
      </c>
      <c r="E189" s="62" t="s">
        <v>61</v>
      </c>
      <c r="F189" s="62" t="s">
        <v>270</v>
      </c>
      <c r="G189" s="62" t="s">
        <v>294</v>
      </c>
      <c r="H189" s="62" t="s">
        <v>64</v>
      </c>
      <c r="I189" s="63">
        <v>0.8</v>
      </c>
      <c r="J189" s="82" t="s">
        <v>271</v>
      </c>
      <c r="K189" s="62" t="s">
        <v>66</v>
      </c>
      <c r="L189" s="64" t="s">
        <v>67</v>
      </c>
      <c r="M189" s="62" t="s">
        <v>176</v>
      </c>
      <c r="N189" s="62" t="s">
        <v>69</v>
      </c>
      <c r="O189" s="62" t="s">
        <v>295</v>
      </c>
      <c r="P189" s="65" t="s">
        <v>277</v>
      </c>
      <c r="Q189" s="67" t="s">
        <v>72</v>
      </c>
      <c r="R189" s="66">
        <v>1</v>
      </c>
      <c r="S189" s="66" t="s">
        <v>73</v>
      </c>
      <c r="T189" s="68" t="s">
        <v>74</v>
      </c>
      <c r="U189" s="62" t="s">
        <v>75</v>
      </c>
      <c r="V189" s="69" t="s">
        <v>76</v>
      </c>
      <c r="W189" s="69" t="s">
        <v>77</v>
      </c>
      <c r="X189" s="69" t="s">
        <v>78</v>
      </c>
      <c r="Y189" s="71" t="s">
        <v>79</v>
      </c>
      <c r="Z189" s="70">
        <v>0</v>
      </c>
      <c r="AA189" s="70">
        <v>0</v>
      </c>
      <c r="AB189" s="70">
        <v>2000</v>
      </c>
      <c r="AC189" s="68" t="s">
        <v>236</v>
      </c>
      <c r="AD189" s="69" t="s">
        <v>78</v>
      </c>
      <c r="AE189" s="66" t="s">
        <v>81</v>
      </c>
      <c r="AF189" s="86">
        <v>510000</v>
      </c>
      <c r="AG189" s="66">
        <v>510707</v>
      </c>
      <c r="AH189" s="80" t="s">
        <v>287</v>
      </c>
      <c r="AI189" s="72">
        <v>0</v>
      </c>
      <c r="AJ189" s="72">
        <v>0</v>
      </c>
      <c r="AK189" s="73">
        <v>0</v>
      </c>
      <c r="AL189" s="73">
        <v>0</v>
      </c>
      <c r="AM189" s="73">
        <v>0</v>
      </c>
      <c r="AN189" s="73">
        <v>0</v>
      </c>
      <c r="AO189" s="73">
        <v>0</v>
      </c>
      <c r="AP189" s="73">
        <v>0</v>
      </c>
      <c r="AQ189" s="73">
        <v>0</v>
      </c>
      <c r="AR189" s="73">
        <v>0</v>
      </c>
      <c r="AS189" s="73">
        <v>0</v>
      </c>
      <c r="AT189" s="73">
        <v>0</v>
      </c>
      <c r="AU189" s="73">
        <v>0</v>
      </c>
      <c r="AV189" s="73">
        <v>0</v>
      </c>
      <c r="AW189" s="110">
        <f t="shared" si="5"/>
        <v>0</v>
      </c>
      <c r="AX189" s="111" t="str">
        <f t="shared" si="6"/>
        <v>OK</v>
      </c>
    </row>
    <row r="190" spans="1:50" s="74" customFormat="1" ht="15">
      <c r="A190" s="62" t="s">
        <v>57</v>
      </c>
      <c r="B190" s="62" t="s">
        <v>58</v>
      </c>
      <c r="C190" s="62" t="s">
        <v>59</v>
      </c>
      <c r="D190" s="62" t="s">
        <v>60</v>
      </c>
      <c r="E190" s="62" t="s">
        <v>61</v>
      </c>
      <c r="F190" s="62" t="s">
        <v>270</v>
      </c>
      <c r="G190" s="62" t="s">
        <v>294</v>
      </c>
      <c r="H190" s="62" t="s">
        <v>64</v>
      </c>
      <c r="I190" s="63">
        <v>0.8</v>
      </c>
      <c r="J190" s="82" t="s">
        <v>271</v>
      </c>
      <c r="K190" s="62" t="s">
        <v>66</v>
      </c>
      <c r="L190" s="64" t="s">
        <v>67</v>
      </c>
      <c r="M190" s="62" t="s">
        <v>176</v>
      </c>
      <c r="N190" s="62" t="s">
        <v>69</v>
      </c>
      <c r="O190" s="62" t="s">
        <v>295</v>
      </c>
      <c r="P190" s="65" t="s">
        <v>277</v>
      </c>
      <c r="Q190" s="67" t="s">
        <v>72</v>
      </c>
      <c r="R190" s="66">
        <v>1</v>
      </c>
      <c r="S190" s="66" t="s">
        <v>73</v>
      </c>
      <c r="T190" s="68" t="s">
        <v>74</v>
      </c>
      <c r="U190" s="62" t="s">
        <v>75</v>
      </c>
      <c r="V190" s="69" t="s">
        <v>76</v>
      </c>
      <c r="W190" s="69" t="s">
        <v>77</v>
      </c>
      <c r="X190" s="69" t="s">
        <v>145</v>
      </c>
      <c r="Y190" s="87" t="s">
        <v>146</v>
      </c>
      <c r="Z190" s="70">
        <v>0</v>
      </c>
      <c r="AA190" s="70">
        <v>0</v>
      </c>
      <c r="AB190" s="70">
        <v>2000</v>
      </c>
      <c r="AC190" s="68" t="s">
        <v>236</v>
      </c>
      <c r="AD190" s="69" t="s">
        <v>78</v>
      </c>
      <c r="AE190" s="66" t="s">
        <v>81</v>
      </c>
      <c r="AF190" s="86">
        <v>510000</v>
      </c>
      <c r="AG190" s="88">
        <v>510203</v>
      </c>
      <c r="AH190" s="62" t="s">
        <v>280</v>
      </c>
      <c r="AI190" s="89">
        <v>5277.86</v>
      </c>
      <c r="AJ190" s="89">
        <v>5277.6</v>
      </c>
      <c r="AK190" s="73">
        <v>0</v>
      </c>
      <c r="AL190" s="73">
        <v>0</v>
      </c>
      <c r="AM190" s="73">
        <v>0</v>
      </c>
      <c r="AN190" s="73">
        <v>0</v>
      </c>
      <c r="AO190" s="73">
        <v>0</v>
      </c>
      <c r="AP190" s="73">
        <v>0</v>
      </c>
      <c r="AQ190" s="73">
        <v>0</v>
      </c>
      <c r="AR190" s="73">
        <v>0</v>
      </c>
      <c r="AS190" s="73">
        <v>0</v>
      </c>
      <c r="AT190" s="73">
        <v>0</v>
      </c>
      <c r="AU190" s="73">
        <v>0</v>
      </c>
      <c r="AV190" s="90">
        <v>5277.6</v>
      </c>
      <c r="AW190" s="110">
        <f t="shared" si="5"/>
        <v>5277.6</v>
      </c>
      <c r="AX190" s="111" t="str">
        <f t="shared" si="6"/>
        <v>OK</v>
      </c>
    </row>
    <row r="191" spans="1:50" s="74" customFormat="1" ht="15">
      <c r="A191" s="62" t="s">
        <v>57</v>
      </c>
      <c r="B191" s="62" t="s">
        <v>58</v>
      </c>
      <c r="C191" s="62" t="s">
        <v>59</v>
      </c>
      <c r="D191" s="62" t="s">
        <v>60</v>
      </c>
      <c r="E191" s="62" t="s">
        <v>61</v>
      </c>
      <c r="F191" s="62" t="s">
        <v>270</v>
      </c>
      <c r="G191" s="62" t="s">
        <v>294</v>
      </c>
      <c r="H191" s="62" t="s">
        <v>64</v>
      </c>
      <c r="I191" s="63">
        <v>0.8</v>
      </c>
      <c r="J191" s="82" t="s">
        <v>271</v>
      </c>
      <c r="K191" s="62" t="s">
        <v>66</v>
      </c>
      <c r="L191" s="64" t="s">
        <v>67</v>
      </c>
      <c r="M191" s="62" t="s">
        <v>176</v>
      </c>
      <c r="N191" s="62" t="s">
        <v>69</v>
      </c>
      <c r="O191" s="62" t="s">
        <v>295</v>
      </c>
      <c r="P191" s="65" t="s">
        <v>277</v>
      </c>
      <c r="Q191" s="67" t="s">
        <v>72</v>
      </c>
      <c r="R191" s="66">
        <v>1</v>
      </c>
      <c r="S191" s="66" t="s">
        <v>73</v>
      </c>
      <c r="T191" s="68" t="s">
        <v>74</v>
      </c>
      <c r="U191" s="62" t="s">
        <v>75</v>
      </c>
      <c r="V191" s="69" t="s">
        <v>76</v>
      </c>
      <c r="W191" s="69" t="s">
        <v>77</v>
      </c>
      <c r="X191" s="69" t="s">
        <v>145</v>
      </c>
      <c r="Y191" s="87" t="s">
        <v>146</v>
      </c>
      <c r="Z191" s="70">
        <v>0</v>
      </c>
      <c r="AA191" s="70">
        <v>0</v>
      </c>
      <c r="AB191" s="70">
        <v>2000</v>
      </c>
      <c r="AC191" s="68" t="s">
        <v>236</v>
      </c>
      <c r="AD191" s="69" t="s">
        <v>78</v>
      </c>
      <c r="AE191" s="66" t="s">
        <v>81</v>
      </c>
      <c r="AF191" s="86">
        <v>510000</v>
      </c>
      <c r="AG191" s="88">
        <v>510204</v>
      </c>
      <c r="AH191" s="62" t="s">
        <v>281</v>
      </c>
      <c r="AI191" s="89">
        <v>2133.44</v>
      </c>
      <c r="AJ191" s="89">
        <v>1466.76</v>
      </c>
      <c r="AK191" s="73">
        <v>0</v>
      </c>
      <c r="AL191" s="73">
        <v>0</v>
      </c>
      <c r="AM191" s="90">
        <v>1466.76</v>
      </c>
      <c r="AN191" s="73">
        <v>0</v>
      </c>
      <c r="AO191" s="73">
        <v>0</v>
      </c>
      <c r="AP191" s="73">
        <v>0</v>
      </c>
      <c r="AQ191" s="73">
        <v>0</v>
      </c>
      <c r="AR191" s="73">
        <v>0</v>
      </c>
      <c r="AS191" s="73">
        <v>0</v>
      </c>
      <c r="AT191" s="73">
        <v>0</v>
      </c>
      <c r="AU191" s="73">
        <v>0</v>
      </c>
      <c r="AV191" s="73">
        <v>0</v>
      </c>
      <c r="AW191" s="110">
        <f t="shared" si="5"/>
        <v>1466.76</v>
      </c>
      <c r="AX191" s="111" t="str">
        <f t="shared" si="6"/>
        <v>OK</v>
      </c>
    </row>
    <row r="192" spans="1:50" s="74" customFormat="1" ht="15">
      <c r="A192" s="62" t="s">
        <v>57</v>
      </c>
      <c r="B192" s="62" t="s">
        <v>58</v>
      </c>
      <c r="C192" s="62" t="s">
        <v>59</v>
      </c>
      <c r="D192" s="62" t="s">
        <v>60</v>
      </c>
      <c r="E192" s="62" t="s">
        <v>61</v>
      </c>
      <c r="F192" s="62" t="s">
        <v>270</v>
      </c>
      <c r="G192" s="62" t="s">
        <v>294</v>
      </c>
      <c r="H192" s="62" t="s">
        <v>64</v>
      </c>
      <c r="I192" s="63">
        <v>0.8</v>
      </c>
      <c r="J192" s="82" t="s">
        <v>271</v>
      </c>
      <c r="K192" s="62" t="s">
        <v>66</v>
      </c>
      <c r="L192" s="64" t="s">
        <v>67</v>
      </c>
      <c r="M192" s="62" t="s">
        <v>176</v>
      </c>
      <c r="N192" s="62" t="s">
        <v>69</v>
      </c>
      <c r="O192" s="62" t="s">
        <v>295</v>
      </c>
      <c r="P192" s="65" t="s">
        <v>277</v>
      </c>
      <c r="Q192" s="67" t="s">
        <v>72</v>
      </c>
      <c r="R192" s="66">
        <v>1</v>
      </c>
      <c r="S192" s="66" t="s">
        <v>73</v>
      </c>
      <c r="T192" s="68" t="s">
        <v>74</v>
      </c>
      <c r="U192" s="62" t="s">
        <v>75</v>
      </c>
      <c r="V192" s="69" t="s">
        <v>76</v>
      </c>
      <c r="W192" s="69" t="s">
        <v>77</v>
      </c>
      <c r="X192" s="69" t="s">
        <v>145</v>
      </c>
      <c r="Y192" s="87" t="s">
        <v>146</v>
      </c>
      <c r="Z192" s="70">
        <v>0</v>
      </c>
      <c r="AA192" s="70">
        <v>0</v>
      </c>
      <c r="AB192" s="70">
        <v>2000</v>
      </c>
      <c r="AC192" s="68" t="s">
        <v>236</v>
      </c>
      <c r="AD192" s="69" t="s">
        <v>78</v>
      </c>
      <c r="AE192" s="66" t="s">
        <v>81</v>
      </c>
      <c r="AF192" s="86">
        <v>510000</v>
      </c>
      <c r="AG192" s="88">
        <v>510510</v>
      </c>
      <c r="AH192" s="62" t="s">
        <v>289</v>
      </c>
      <c r="AI192" s="89">
        <v>63331.2</v>
      </c>
      <c r="AJ192" s="89">
        <v>63331.2</v>
      </c>
      <c r="AK192" s="73">
        <v>5277.6</v>
      </c>
      <c r="AL192" s="73">
        <v>5277.6</v>
      </c>
      <c r="AM192" s="73">
        <v>5277.6</v>
      </c>
      <c r="AN192" s="73">
        <v>5277.6</v>
      </c>
      <c r="AO192" s="73">
        <v>5277.6</v>
      </c>
      <c r="AP192" s="73">
        <v>5277.6</v>
      </c>
      <c r="AQ192" s="73">
        <v>5277.6</v>
      </c>
      <c r="AR192" s="73">
        <v>5277.6</v>
      </c>
      <c r="AS192" s="73">
        <v>5277.6</v>
      </c>
      <c r="AT192" s="73">
        <v>5277.6</v>
      </c>
      <c r="AU192" s="73">
        <v>5277.6</v>
      </c>
      <c r="AV192" s="73">
        <v>5277.6</v>
      </c>
      <c r="AW192" s="110">
        <f t="shared" si="5"/>
        <v>63331.19999999999</v>
      </c>
      <c r="AX192" s="111" t="str">
        <f t="shared" si="6"/>
        <v>OK</v>
      </c>
    </row>
    <row r="193" spans="1:50" s="74" customFormat="1" ht="15">
      <c r="A193" s="62" t="s">
        <v>57</v>
      </c>
      <c r="B193" s="62" t="s">
        <v>58</v>
      </c>
      <c r="C193" s="62" t="s">
        <v>59</v>
      </c>
      <c r="D193" s="62" t="s">
        <v>60</v>
      </c>
      <c r="E193" s="62" t="s">
        <v>61</v>
      </c>
      <c r="F193" s="62" t="s">
        <v>270</v>
      </c>
      <c r="G193" s="62" t="s">
        <v>294</v>
      </c>
      <c r="H193" s="62" t="s">
        <v>64</v>
      </c>
      <c r="I193" s="63">
        <v>0.8</v>
      </c>
      <c r="J193" s="82" t="s">
        <v>271</v>
      </c>
      <c r="K193" s="62" t="s">
        <v>66</v>
      </c>
      <c r="L193" s="64" t="s">
        <v>67</v>
      </c>
      <c r="M193" s="62" t="s">
        <v>176</v>
      </c>
      <c r="N193" s="62" t="s">
        <v>69</v>
      </c>
      <c r="O193" s="62" t="s">
        <v>295</v>
      </c>
      <c r="P193" s="65" t="s">
        <v>277</v>
      </c>
      <c r="Q193" s="67" t="s">
        <v>72</v>
      </c>
      <c r="R193" s="66">
        <v>1</v>
      </c>
      <c r="S193" s="66" t="s">
        <v>73</v>
      </c>
      <c r="T193" s="68" t="s">
        <v>74</v>
      </c>
      <c r="U193" s="62" t="s">
        <v>75</v>
      </c>
      <c r="V193" s="69" t="s">
        <v>76</v>
      </c>
      <c r="W193" s="69" t="s">
        <v>77</v>
      </c>
      <c r="X193" s="69" t="s">
        <v>145</v>
      </c>
      <c r="Y193" s="87" t="s">
        <v>146</v>
      </c>
      <c r="Z193" s="70">
        <v>0</v>
      </c>
      <c r="AA193" s="70">
        <v>0</v>
      </c>
      <c r="AB193" s="70">
        <v>2000</v>
      </c>
      <c r="AC193" s="68" t="s">
        <v>236</v>
      </c>
      <c r="AD193" s="69" t="s">
        <v>78</v>
      </c>
      <c r="AE193" s="66" t="s">
        <v>81</v>
      </c>
      <c r="AF193" s="86">
        <v>510000</v>
      </c>
      <c r="AG193" s="88">
        <v>510601</v>
      </c>
      <c r="AH193" s="62" t="s">
        <v>285</v>
      </c>
      <c r="AI193" s="89">
        <v>6111.54</v>
      </c>
      <c r="AJ193" s="89">
        <v>6111.84</v>
      </c>
      <c r="AK193" s="73">
        <v>509.29</v>
      </c>
      <c r="AL193" s="73">
        <v>509.29</v>
      </c>
      <c r="AM193" s="73">
        <v>509.29</v>
      </c>
      <c r="AN193" s="73">
        <v>509.29</v>
      </c>
      <c r="AO193" s="73">
        <v>509.29</v>
      </c>
      <c r="AP193" s="73">
        <v>509.29</v>
      </c>
      <c r="AQ193" s="73">
        <v>509.29</v>
      </c>
      <c r="AR193" s="73">
        <v>509.29</v>
      </c>
      <c r="AS193" s="73">
        <v>509.29</v>
      </c>
      <c r="AT193" s="73">
        <v>509.29</v>
      </c>
      <c r="AU193" s="73">
        <v>509.29</v>
      </c>
      <c r="AV193" s="73">
        <v>509.65</v>
      </c>
      <c r="AW193" s="110">
        <f t="shared" si="5"/>
        <v>6111.84</v>
      </c>
      <c r="AX193" s="111" t="str">
        <f t="shared" si="6"/>
        <v>OK</v>
      </c>
    </row>
    <row r="194" spans="1:50" s="74" customFormat="1" ht="15">
      <c r="A194" s="62" t="s">
        <v>57</v>
      </c>
      <c r="B194" s="62" t="s">
        <v>58</v>
      </c>
      <c r="C194" s="62" t="s">
        <v>59</v>
      </c>
      <c r="D194" s="62" t="s">
        <v>60</v>
      </c>
      <c r="E194" s="62" t="s">
        <v>61</v>
      </c>
      <c r="F194" s="62" t="s">
        <v>270</v>
      </c>
      <c r="G194" s="62" t="s">
        <v>294</v>
      </c>
      <c r="H194" s="62" t="s">
        <v>64</v>
      </c>
      <c r="I194" s="63">
        <v>0.8</v>
      </c>
      <c r="J194" s="82" t="s">
        <v>271</v>
      </c>
      <c r="K194" s="62" t="s">
        <v>66</v>
      </c>
      <c r="L194" s="64" t="s">
        <v>67</v>
      </c>
      <c r="M194" s="62" t="s">
        <v>176</v>
      </c>
      <c r="N194" s="62" t="s">
        <v>69</v>
      </c>
      <c r="O194" s="62" t="s">
        <v>295</v>
      </c>
      <c r="P194" s="65" t="s">
        <v>277</v>
      </c>
      <c r="Q194" s="67" t="s">
        <v>72</v>
      </c>
      <c r="R194" s="66">
        <v>1</v>
      </c>
      <c r="S194" s="66" t="s">
        <v>73</v>
      </c>
      <c r="T194" s="68" t="s">
        <v>74</v>
      </c>
      <c r="U194" s="62" t="s">
        <v>75</v>
      </c>
      <c r="V194" s="69" t="s">
        <v>76</v>
      </c>
      <c r="W194" s="69" t="s">
        <v>77</v>
      </c>
      <c r="X194" s="69" t="s">
        <v>145</v>
      </c>
      <c r="Y194" s="87" t="s">
        <v>146</v>
      </c>
      <c r="Z194" s="70">
        <v>0</v>
      </c>
      <c r="AA194" s="70">
        <v>0</v>
      </c>
      <c r="AB194" s="70">
        <v>2000</v>
      </c>
      <c r="AC194" s="68" t="s">
        <v>236</v>
      </c>
      <c r="AD194" s="69" t="s">
        <v>78</v>
      </c>
      <c r="AE194" s="66" t="s">
        <v>81</v>
      </c>
      <c r="AF194" s="86">
        <v>510000</v>
      </c>
      <c r="AG194" s="88">
        <v>510602</v>
      </c>
      <c r="AH194" s="62" t="s">
        <v>286</v>
      </c>
      <c r="AI194" s="89">
        <v>3795.12</v>
      </c>
      <c r="AJ194" s="89">
        <v>3517.12</v>
      </c>
      <c r="AK194" s="73">
        <v>0</v>
      </c>
      <c r="AL194" s="73">
        <v>50.62</v>
      </c>
      <c r="AM194" s="73">
        <v>50.62</v>
      </c>
      <c r="AN194" s="73">
        <v>50.62</v>
      </c>
      <c r="AO194" s="73">
        <v>50.62</v>
      </c>
      <c r="AP194" s="73">
        <v>50.62</v>
      </c>
      <c r="AQ194" s="73">
        <v>590.33</v>
      </c>
      <c r="AR194" s="73">
        <v>590.33</v>
      </c>
      <c r="AS194" s="73">
        <v>590.33</v>
      </c>
      <c r="AT194" s="73">
        <v>590.33</v>
      </c>
      <c r="AU194" s="73">
        <v>590.33</v>
      </c>
      <c r="AV194" s="73">
        <v>312.37</v>
      </c>
      <c r="AW194" s="110">
        <f t="shared" si="5"/>
        <v>3517.12</v>
      </c>
      <c r="AX194" s="111" t="str">
        <f t="shared" si="6"/>
        <v>OK</v>
      </c>
    </row>
    <row r="195" spans="1:50" s="74" customFormat="1" ht="22.5">
      <c r="A195" s="62" t="s">
        <v>57</v>
      </c>
      <c r="B195" s="62" t="s">
        <v>58</v>
      </c>
      <c r="C195" s="62" t="s">
        <v>59</v>
      </c>
      <c r="D195" s="62" t="s">
        <v>60</v>
      </c>
      <c r="E195" s="62" t="s">
        <v>61</v>
      </c>
      <c r="F195" s="62" t="s">
        <v>270</v>
      </c>
      <c r="G195" s="62" t="s">
        <v>294</v>
      </c>
      <c r="H195" s="62" t="s">
        <v>64</v>
      </c>
      <c r="I195" s="63">
        <v>0.8</v>
      </c>
      <c r="J195" s="82" t="s">
        <v>271</v>
      </c>
      <c r="K195" s="62" t="s">
        <v>66</v>
      </c>
      <c r="L195" s="64" t="s">
        <v>67</v>
      </c>
      <c r="M195" s="62" t="s">
        <v>176</v>
      </c>
      <c r="N195" s="62" t="s">
        <v>69</v>
      </c>
      <c r="O195" s="62" t="s">
        <v>295</v>
      </c>
      <c r="P195" s="65" t="s">
        <v>277</v>
      </c>
      <c r="Q195" s="67" t="s">
        <v>72</v>
      </c>
      <c r="R195" s="66">
        <v>1</v>
      </c>
      <c r="S195" s="66" t="s">
        <v>73</v>
      </c>
      <c r="T195" s="68" t="s">
        <v>74</v>
      </c>
      <c r="U195" s="62" t="s">
        <v>75</v>
      </c>
      <c r="V195" s="69" t="s">
        <v>76</v>
      </c>
      <c r="W195" s="69" t="s">
        <v>77</v>
      </c>
      <c r="X195" s="69" t="s">
        <v>145</v>
      </c>
      <c r="Y195" s="87" t="s">
        <v>146</v>
      </c>
      <c r="Z195" s="70">
        <v>0</v>
      </c>
      <c r="AA195" s="70">
        <v>0</v>
      </c>
      <c r="AB195" s="70">
        <v>2000</v>
      </c>
      <c r="AC195" s="68" t="s">
        <v>236</v>
      </c>
      <c r="AD195" s="69" t="s">
        <v>78</v>
      </c>
      <c r="AE195" s="66" t="s">
        <v>81</v>
      </c>
      <c r="AF195" s="86">
        <v>510000</v>
      </c>
      <c r="AG195" s="66">
        <v>510707</v>
      </c>
      <c r="AH195" s="80" t="s">
        <v>287</v>
      </c>
      <c r="AI195" s="89">
        <v>154</v>
      </c>
      <c r="AJ195" s="89">
        <v>153.76</v>
      </c>
      <c r="AK195" s="73">
        <v>0</v>
      </c>
      <c r="AL195" s="73">
        <v>0</v>
      </c>
      <c r="AM195" s="73">
        <v>0</v>
      </c>
      <c r="AN195" s="73">
        <v>22.89</v>
      </c>
      <c r="AO195" s="73">
        <v>22.89</v>
      </c>
      <c r="AP195" s="73">
        <v>22.89</v>
      </c>
      <c r="AQ195" s="73">
        <v>22.89</v>
      </c>
      <c r="AR195" s="73">
        <v>22.89</v>
      </c>
      <c r="AS195" s="73">
        <v>22.89</v>
      </c>
      <c r="AT195" s="73">
        <v>16.42</v>
      </c>
      <c r="AU195" s="73">
        <v>0</v>
      </c>
      <c r="AV195" s="73">
        <v>0</v>
      </c>
      <c r="AW195" s="110">
        <f t="shared" si="5"/>
        <v>153.76</v>
      </c>
      <c r="AX195" s="111" t="str">
        <f t="shared" si="6"/>
        <v>OK</v>
      </c>
    </row>
    <row r="196" spans="1:50" s="74" customFormat="1" ht="15">
      <c r="A196" s="62" t="s">
        <v>57</v>
      </c>
      <c r="B196" s="62" t="s">
        <v>58</v>
      </c>
      <c r="C196" s="62" t="s">
        <v>59</v>
      </c>
      <c r="D196" s="62" t="s">
        <v>60</v>
      </c>
      <c r="E196" s="62" t="s">
        <v>61</v>
      </c>
      <c r="F196" s="62" t="s">
        <v>293</v>
      </c>
      <c r="G196" s="62" t="s">
        <v>294</v>
      </c>
      <c r="H196" s="62" t="s">
        <v>64</v>
      </c>
      <c r="I196" s="63">
        <v>0.8</v>
      </c>
      <c r="J196" s="82" t="s">
        <v>271</v>
      </c>
      <c r="K196" s="62" t="s">
        <v>66</v>
      </c>
      <c r="L196" s="64" t="s">
        <v>67</v>
      </c>
      <c r="M196" s="62" t="s">
        <v>176</v>
      </c>
      <c r="N196" s="62" t="s">
        <v>291</v>
      </c>
      <c r="O196" s="62" t="s">
        <v>276</v>
      </c>
      <c r="P196" s="65" t="s">
        <v>277</v>
      </c>
      <c r="Q196" s="67" t="s">
        <v>72</v>
      </c>
      <c r="R196" s="66">
        <v>1</v>
      </c>
      <c r="S196" s="66" t="s">
        <v>73</v>
      </c>
      <c r="T196" s="68" t="s">
        <v>161</v>
      </c>
      <c r="U196" s="62" t="s">
        <v>162</v>
      </c>
      <c r="V196" s="69" t="s">
        <v>76</v>
      </c>
      <c r="W196" s="69" t="s">
        <v>77</v>
      </c>
      <c r="X196" s="69" t="s">
        <v>145</v>
      </c>
      <c r="Y196" s="71" t="s">
        <v>292</v>
      </c>
      <c r="Z196" s="70">
        <v>0</v>
      </c>
      <c r="AA196" s="70">
        <v>0</v>
      </c>
      <c r="AB196" s="70">
        <v>2000</v>
      </c>
      <c r="AC196" s="68" t="s">
        <v>236</v>
      </c>
      <c r="AD196" s="69" t="s">
        <v>78</v>
      </c>
      <c r="AE196" s="66" t="s">
        <v>81</v>
      </c>
      <c r="AF196" s="86">
        <v>510000</v>
      </c>
      <c r="AG196" s="66">
        <v>510105</v>
      </c>
      <c r="AH196" s="62" t="s">
        <v>278</v>
      </c>
      <c r="AI196" s="72">
        <v>161068.8</v>
      </c>
      <c r="AJ196" s="72">
        <v>161068.8</v>
      </c>
      <c r="AK196" s="73">
        <v>13422</v>
      </c>
      <c r="AL196" s="73">
        <v>13422</v>
      </c>
      <c r="AM196" s="73">
        <v>13422</v>
      </c>
      <c r="AN196" s="73">
        <v>13422</v>
      </c>
      <c r="AO196" s="73">
        <v>13422</v>
      </c>
      <c r="AP196" s="73">
        <v>13422</v>
      </c>
      <c r="AQ196" s="73">
        <v>13422</v>
      </c>
      <c r="AR196" s="73">
        <v>13422</v>
      </c>
      <c r="AS196" s="73">
        <v>13422</v>
      </c>
      <c r="AT196" s="73">
        <v>13422</v>
      </c>
      <c r="AU196" s="73">
        <v>13422</v>
      </c>
      <c r="AV196" s="73">
        <v>13426.8</v>
      </c>
      <c r="AW196" s="110">
        <f t="shared" si="5"/>
        <v>161068.8</v>
      </c>
      <c r="AX196" s="111" t="str">
        <f t="shared" si="6"/>
        <v>OK</v>
      </c>
    </row>
    <row r="197" spans="1:50" s="74" customFormat="1" ht="15">
      <c r="A197" s="62" t="s">
        <v>57</v>
      </c>
      <c r="B197" s="62" t="s">
        <v>58</v>
      </c>
      <c r="C197" s="62" t="s">
        <v>59</v>
      </c>
      <c r="D197" s="62" t="s">
        <v>60</v>
      </c>
      <c r="E197" s="62" t="s">
        <v>61</v>
      </c>
      <c r="F197" s="62" t="s">
        <v>293</v>
      </c>
      <c r="G197" s="62" t="s">
        <v>294</v>
      </c>
      <c r="H197" s="62" t="s">
        <v>64</v>
      </c>
      <c r="I197" s="63">
        <v>0.8</v>
      </c>
      <c r="J197" s="82" t="s">
        <v>271</v>
      </c>
      <c r="K197" s="62" t="s">
        <v>66</v>
      </c>
      <c r="L197" s="64" t="s">
        <v>67</v>
      </c>
      <c r="M197" s="62" t="s">
        <v>176</v>
      </c>
      <c r="N197" s="62" t="s">
        <v>291</v>
      </c>
      <c r="O197" s="62" t="s">
        <v>276</v>
      </c>
      <c r="P197" s="65" t="s">
        <v>277</v>
      </c>
      <c r="Q197" s="67" t="s">
        <v>72</v>
      </c>
      <c r="R197" s="66">
        <v>1</v>
      </c>
      <c r="S197" s="66" t="s">
        <v>73</v>
      </c>
      <c r="T197" s="68" t="s">
        <v>161</v>
      </c>
      <c r="U197" s="62" t="s">
        <v>162</v>
      </c>
      <c r="V197" s="69" t="s">
        <v>76</v>
      </c>
      <c r="W197" s="69" t="s">
        <v>77</v>
      </c>
      <c r="X197" s="69" t="s">
        <v>145</v>
      </c>
      <c r="Y197" s="71" t="s">
        <v>292</v>
      </c>
      <c r="Z197" s="70">
        <v>0</v>
      </c>
      <c r="AA197" s="70">
        <v>0</v>
      </c>
      <c r="AB197" s="70">
        <v>2000</v>
      </c>
      <c r="AC197" s="68" t="s">
        <v>236</v>
      </c>
      <c r="AD197" s="69" t="s">
        <v>78</v>
      </c>
      <c r="AE197" s="66" t="s">
        <v>81</v>
      </c>
      <c r="AF197" s="86">
        <v>510000</v>
      </c>
      <c r="AG197" s="66">
        <v>510203</v>
      </c>
      <c r="AH197" s="62" t="s">
        <v>280</v>
      </c>
      <c r="AI197" s="72">
        <v>13422.4</v>
      </c>
      <c r="AJ197" s="72">
        <v>13422.36</v>
      </c>
      <c r="AK197" s="73">
        <v>0</v>
      </c>
      <c r="AL197" s="73">
        <v>0</v>
      </c>
      <c r="AM197" s="73">
        <v>0</v>
      </c>
      <c r="AN197" s="73">
        <v>0</v>
      </c>
      <c r="AO197" s="73">
        <v>0</v>
      </c>
      <c r="AP197" s="73">
        <v>0</v>
      </c>
      <c r="AQ197" s="73">
        <v>0</v>
      </c>
      <c r="AR197" s="73">
        <v>0</v>
      </c>
      <c r="AS197" s="73">
        <v>0</v>
      </c>
      <c r="AT197" s="73">
        <v>0</v>
      </c>
      <c r="AU197" s="73">
        <v>0</v>
      </c>
      <c r="AV197" s="73">
        <v>13422.36</v>
      </c>
      <c r="AW197" s="110">
        <f t="shared" si="5"/>
        <v>13422.36</v>
      </c>
      <c r="AX197" s="111" t="str">
        <f t="shared" si="6"/>
        <v>OK</v>
      </c>
    </row>
    <row r="198" spans="1:50" s="74" customFormat="1" ht="15">
      <c r="A198" s="62" t="s">
        <v>57</v>
      </c>
      <c r="B198" s="62" t="s">
        <v>58</v>
      </c>
      <c r="C198" s="62" t="s">
        <v>59</v>
      </c>
      <c r="D198" s="62" t="s">
        <v>60</v>
      </c>
      <c r="E198" s="62" t="s">
        <v>61</v>
      </c>
      <c r="F198" s="62" t="s">
        <v>293</v>
      </c>
      <c r="G198" s="62" t="s">
        <v>294</v>
      </c>
      <c r="H198" s="62" t="s">
        <v>64</v>
      </c>
      <c r="I198" s="63">
        <v>0.8</v>
      </c>
      <c r="J198" s="82" t="s">
        <v>271</v>
      </c>
      <c r="K198" s="62" t="s">
        <v>66</v>
      </c>
      <c r="L198" s="64" t="s">
        <v>67</v>
      </c>
      <c r="M198" s="62" t="s">
        <v>176</v>
      </c>
      <c r="N198" s="62" t="s">
        <v>291</v>
      </c>
      <c r="O198" s="62" t="s">
        <v>276</v>
      </c>
      <c r="P198" s="65" t="s">
        <v>277</v>
      </c>
      <c r="Q198" s="67" t="s">
        <v>72</v>
      </c>
      <c r="R198" s="66">
        <v>1</v>
      </c>
      <c r="S198" s="66" t="s">
        <v>73</v>
      </c>
      <c r="T198" s="68" t="s">
        <v>161</v>
      </c>
      <c r="U198" s="62" t="s">
        <v>162</v>
      </c>
      <c r="V198" s="69" t="s">
        <v>76</v>
      </c>
      <c r="W198" s="69" t="s">
        <v>77</v>
      </c>
      <c r="X198" s="69" t="s">
        <v>145</v>
      </c>
      <c r="Y198" s="71" t="s">
        <v>292</v>
      </c>
      <c r="Z198" s="70">
        <v>0</v>
      </c>
      <c r="AA198" s="70">
        <v>0</v>
      </c>
      <c r="AB198" s="70">
        <v>2000</v>
      </c>
      <c r="AC198" s="68" t="s">
        <v>236</v>
      </c>
      <c r="AD198" s="69" t="s">
        <v>78</v>
      </c>
      <c r="AE198" s="66" t="s">
        <v>81</v>
      </c>
      <c r="AF198" s="86">
        <v>510000</v>
      </c>
      <c r="AG198" s="66">
        <v>510204</v>
      </c>
      <c r="AH198" s="62" t="s">
        <v>281</v>
      </c>
      <c r="AI198" s="72">
        <v>7187.19</v>
      </c>
      <c r="AJ198" s="72">
        <v>7120</v>
      </c>
      <c r="AK198" s="73">
        <v>0</v>
      </c>
      <c r="AL198" s="73">
        <v>0</v>
      </c>
      <c r="AM198" s="73">
        <v>7120</v>
      </c>
      <c r="AN198" s="73">
        <v>0</v>
      </c>
      <c r="AO198" s="73">
        <v>0</v>
      </c>
      <c r="AP198" s="73">
        <v>0</v>
      </c>
      <c r="AQ198" s="73">
        <v>0</v>
      </c>
      <c r="AR198" s="73">
        <v>0</v>
      </c>
      <c r="AS198" s="73">
        <v>0</v>
      </c>
      <c r="AT198" s="73">
        <v>0</v>
      </c>
      <c r="AU198" s="73">
        <v>0</v>
      </c>
      <c r="AV198" s="73">
        <v>0</v>
      </c>
      <c r="AW198" s="110">
        <f t="shared" si="5"/>
        <v>7120</v>
      </c>
      <c r="AX198" s="111" t="str">
        <f t="shared" si="6"/>
        <v>OK</v>
      </c>
    </row>
    <row r="199" spans="1:50" s="74" customFormat="1" ht="15">
      <c r="A199" s="62" t="s">
        <v>57</v>
      </c>
      <c r="B199" s="62" t="s">
        <v>58</v>
      </c>
      <c r="C199" s="62" t="s">
        <v>59</v>
      </c>
      <c r="D199" s="62" t="s">
        <v>60</v>
      </c>
      <c r="E199" s="62" t="s">
        <v>61</v>
      </c>
      <c r="F199" s="62" t="s">
        <v>293</v>
      </c>
      <c r="G199" s="62" t="s">
        <v>294</v>
      </c>
      <c r="H199" s="62" t="s">
        <v>64</v>
      </c>
      <c r="I199" s="63">
        <v>0.8</v>
      </c>
      <c r="J199" s="82" t="s">
        <v>271</v>
      </c>
      <c r="K199" s="62" t="s">
        <v>66</v>
      </c>
      <c r="L199" s="64" t="s">
        <v>67</v>
      </c>
      <c r="M199" s="62" t="s">
        <v>176</v>
      </c>
      <c r="N199" s="62" t="s">
        <v>291</v>
      </c>
      <c r="O199" s="62" t="s">
        <v>276</v>
      </c>
      <c r="P199" s="65" t="s">
        <v>277</v>
      </c>
      <c r="Q199" s="67" t="s">
        <v>72</v>
      </c>
      <c r="R199" s="66">
        <v>1</v>
      </c>
      <c r="S199" s="66" t="s">
        <v>73</v>
      </c>
      <c r="T199" s="68" t="s">
        <v>161</v>
      </c>
      <c r="U199" s="62" t="s">
        <v>162</v>
      </c>
      <c r="V199" s="69" t="s">
        <v>76</v>
      </c>
      <c r="W199" s="69" t="s">
        <v>77</v>
      </c>
      <c r="X199" s="69" t="s">
        <v>145</v>
      </c>
      <c r="Y199" s="71" t="s">
        <v>292</v>
      </c>
      <c r="Z199" s="70">
        <v>0</v>
      </c>
      <c r="AA199" s="70">
        <v>0</v>
      </c>
      <c r="AB199" s="70">
        <v>2000</v>
      </c>
      <c r="AC199" s="68" t="s">
        <v>236</v>
      </c>
      <c r="AD199" s="69" t="s">
        <v>78</v>
      </c>
      <c r="AE199" s="66" t="s">
        <v>81</v>
      </c>
      <c r="AF199" s="86">
        <v>510000</v>
      </c>
      <c r="AG199" s="66">
        <v>510601</v>
      </c>
      <c r="AH199" s="62" t="s">
        <v>285</v>
      </c>
      <c r="AI199" s="72">
        <v>15543.22</v>
      </c>
      <c r="AJ199" s="72">
        <v>15543.48</v>
      </c>
      <c r="AK199" s="73">
        <v>1295</v>
      </c>
      <c r="AL199" s="73">
        <v>1295</v>
      </c>
      <c r="AM199" s="73">
        <v>1295</v>
      </c>
      <c r="AN199" s="73">
        <v>1295</v>
      </c>
      <c r="AO199" s="73">
        <v>1295</v>
      </c>
      <c r="AP199" s="73">
        <v>1295</v>
      </c>
      <c r="AQ199" s="73">
        <v>1295</v>
      </c>
      <c r="AR199" s="73">
        <v>1295</v>
      </c>
      <c r="AS199" s="73">
        <v>1295</v>
      </c>
      <c r="AT199" s="73">
        <v>1295</v>
      </c>
      <c r="AU199" s="73">
        <v>1295.31</v>
      </c>
      <c r="AV199" s="73">
        <v>1298.17</v>
      </c>
      <c r="AW199" s="110">
        <f t="shared" si="5"/>
        <v>15543.48</v>
      </c>
      <c r="AX199" s="111" t="str">
        <f t="shared" si="6"/>
        <v>OK</v>
      </c>
    </row>
    <row r="200" spans="1:50" s="74" customFormat="1" ht="15">
      <c r="A200" s="62" t="s">
        <v>57</v>
      </c>
      <c r="B200" s="62" t="s">
        <v>58</v>
      </c>
      <c r="C200" s="62" t="s">
        <v>59</v>
      </c>
      <c r="D200" s="62" t="s">
        <v>60</v>
      </c>
      <c r="E200" s="62" t="s">
        <v>61</v>
      </c>
      <c r="F200" s="62" t="s">
        <v>293</v>
      </c>
      <c r="G200" s="62" t="s">
        <v>294</v>
      </c>
      <c r="H200" s="62" t="s">
        <v>64</v>
      </c>
      <c r="I200" s="63">
        <v>0.8</v>
      </c>
      <c r="J200" s="82" t="s">
        <v>271</v>
      </c>
      <c r="K200" s="62" t="s">
        <v>66</v>
      </c>
      <c r="L200" s="64" t="s">
        <v>67</v>
      </c>
      <c r="M200" s="62" t="s">
        <v>176</v>
      </c>
      <c r="N200" s="62" t="s">
        <v>291</v>
      </c>
      <c r="O200" s="62" t="s">
        <v>276</v>
      </c>
      <c r="P200" s="65" t="s">
        <v>277</v>
      </c>
      <c r="Q200" s="67" t="s">
        <v>72</v>
      </c>
      <c r="R200" s="66">
        <v>1</v>
      </c>
      <c r="S200" s="66" t="s">
        <v>73</v>
      </c>
      <c r="T200" s="68" t="s">
        <v>161</v>
      </c>
      <c r="U200" s="62" t="s">
        <v>162</v>
      </c>
      <c r="V200" s="69" t="s">
        <v>76</v>
      </c>
      <c r="W200" s="69" t="s">
        <v>77</v>
      </c>
      <c r="X200" s="69" t="s">
        <v>145</v>
      </c>
      <c r="Y200" s="71" t="s">
        <v>292</v>
      </c>
      <c r="Z200" s="70">
        <v>0</v>
      </c>
      <c r="AA200" s="70">
        <v>0</v>
      </c>
      <c r="AB200" s="70">
        <v>2000</v>
      </c>
      <c r="AC200" s="68" t="s">
        <v>236</v>
      </c>
      <c r="AD200" s="69" t="s">
        <v>78</v>
      </c>
      <c r="AE200" s="66" t="s">
        <v>81</v>
      </c>
      <c r="AF200" s="86">
        <v>510000</v>
      </c>
      <c r="AG200" s="66">
        <v>510602</v>
      </c>
      <c r="AH200" s="62" t="s">
        <v>286</v>
      </c>
      <c r="AI200" s="72">
        <v>13422.04</v>
      </c>
      <c r="AJ200" s="72">
        <v>13417.32</v>
      </c>
      <c r="AK200" s="73">
        <v>0</v>
      </c>
      <c r="AL200" s="73">
        <v>1118</v>
      </c>
      <c r="AM200" s="73">
        <v>1118</v>
      </c>
      <c r="AN200" s="73">
        <v>1118</v>
      </c>
      <c r="AO200" s="73">
        <v>1118</v>
      </c>
      <c r="AP200" s="73">
        <v>1118</v>
      </c>
      <c r="AQ200" s="73">
        <v>1118</v>
      </c>
      <c r="AR200" s="73">
        <v>1118</v>
      </c>
      <c r="AS200" s="73">
        <v>1202</v>
      </c>
      <c r="AT200" s="73">
        <v>1518</v>
      </c>
      <c r="AU200" s="73">
        <v>1513.28</v>
      </c>
      <c r="AV200" s="73">
        <v>1358.04</v>
      </c>
      <c r="AW200" s="110">
        <f t="shared" si="5"/>
        <v>13417.32</v>
      </c>
      <c r="AX200" s="111" t="str">
        <f t="shared" si="6"/>
        <v>OK</v>
      </c>
    </row>
    <row r="201" spans="1:50" s="74" customFormat="1" ht="15">
      <c r="A201" s="62" t="s">
        <v>57</v>
      </c>
      <c r="B201" s="62" t="s">
        <v>58</v>
      </c>
      <c r="C201" s="62" t="s">
        <v>59</v>
      </c>
      <c r="D201" s="62" t="s">
        <v>60</v>
      </c>
      <c r="E201" s="62" t="s">
        <v>61</v>
      </c>
      <c r="F201" s="62" t="s">
        <v>155</v>
      </c>
      <c r="G201" s="62" t="s">
        <v>294</v>
      </c>
      <c r="H201" s="62" t="s">
        <v>64</v>
      </c>
      <c r="I201" s="63">
        <v>0.8</v>
      </c>
      <c r="J201" s="82" t="s">
        <v>271</v>
      </c>
      <c r="K201" s="62" t="s">
        <v>66</v>
      </c>
      <c r="L201" s="64" t="s">
        <v>67</v>
      </c>
      <c r="M201" s="62" t="s">
        <v>176</v>
      </c>
      <c r="N201" s="62" t="s">
        <v>158</v>
      </c>
      <c r="O201" s="62" t="s">
        <v>276</v>
      </c>
      <c r="P201" s="65" t="s">
        <v>277</v>
      </c>
      <c r="Q201" s="67" t="s">
        <v>72</v>
      </c>
      <c r="R201" s="66">
        <v>1</v>
      </c>
      <c r="S201" s="66" t="s">
        <v>73</v>
      </c>
      <c r="T201" s="68" t="s">
        <v>161</v>
      </c>
      <c r="U201" s="62" t="s">
        <v>162</v>
      </c>
      <c r="V201" s="69" t="s">
        <v>76</v>
      </c>
      <c r="W201" s="69" t="s">
        <v>77</v>
      </c>
      <c r="X201" s="69" t="s">
        <v>163</v>
      </c>
      <c r="Y201" s="64" t="s">
        <v>164</v>
      </c>
      <c r="Z201" s="70">
        <v>0</v>
      </c>
      <c r="AA201" s="70">
        <v>0</v>
      </c>
      <c r="AB201" s="70">
        <v>2000</v>
      </c>
      <c r="AC201" s="68" t="s">
        <v>236</v>
      </c>
      <c r="AD201" s="69" t="s">
        <v>78</v>
      </c>
      <c r="AE201" s="66" t="s">
        <v>81</v>
      </c>
      <c r="AF201" s="86">
        <v>510000</v>
      </c>
      <c r="AG201" s="66">
        <v>510105</v>
      </c>
      <c r="AH201" s="62" t="s">
        <v>278</v>
      </c>
      <c r="AI201" s="72">
        <v>40224</v>
      </c>
      <c r="AJ201" s="72">
        <v>40224</v>
      </c>
      <c r="AK201" s="73">
        <v>3352</v>
      </c>
      <c r="AL201" s="73">
        <v>3352</v>
      </c>
      <c r="AM201" s="73">
        <v>3352</v>
      </c>
      <c r="AN201" s="73">
        <v>3352</v>
      </c>
      <c r="AO201" s="73">
        <v>3352</v>
      </c>
      <c r="AP201" s="73">
        <v>3352</v>
      </c>
      <c r="AQ201" s="73">
        <v>3352</v>
      </c>
      <c r="AR201" s="73">
        <v>3352</v>
      </c>
      <c r="AS201" s="73">
        <v>3352</v>
      </c>
      <c r="AT201" s="73">
        <v>3352</v>
      </c>
      <c r="AU201" s="73">
        <v>3352</v>
      </c>
      <c r="AV201" s="73">
        <v>3352</v>
      </c>
      <c r="AW201" s="110">
        <f aca="true" t="shared" si="7" ref="AW201:AW236">SUBTOTAL(9,AK201:AV201)</f>
        <v>40224</v>
      </c>
      <c r="AX201" s="111" t="str">
        <f aca="true" t="shared" si="8" ref="AX201:AX237">IF(AW201=AJ201,"OK",AJ201-AW201)</f>
        <v>OK</v>
      </c>
    </row>
    <row r="202" spans="1:50" s="74" customFormat="1" ht="15">
      <c r="A202" s="62" t="s">
        <v>57</v>
      </c>
      <c r="B202" s="62" t="s">
        <v>58</v>
      </c>
      <c r="C202" s="62" t="s">
        <v>59</v>
      </c>
      <c r="D202" s="62" t="s">
        <v>60</v>
      </c>
      <c r="E202" s="62" t="s">
        <v>61</v>
      </c>
      <c r="F202" s="62" t="s">
        <v>155</v>
      </c>
      <c r="G202" s="62" t="s">
        <v>294</v>
      </c>
      <c r="H202" s="62" t="s">
        <v>64</v>
      </c>
      <c r="I202" s="63">
        <v>0.8</v>
      </c>
      <c r="J202" s="82" t="s">
        <v>271</v>
      </c>
      <c r="K202" s="62" t="s">
        <v>66</v>
      </c>
      <c r="L202" s="64" t="s">
        <v>67</v>
      </c>
      <c r="M202" s="62" t="s">
        <v>176</v>
      </c>
      <c r="N202" s="62" t="s">
        <v>158</v>
      </c>
      <c r="O202" s="62" t="s">
        <v>276</v>
      </c>
      <c r="P202" s="65" t="s">
        <v>277</v>
      </c>
      <c r="Q202" s="67" t="s">
        <v>72</v>
      </c>
      <c r="R202" s="66">
        <v>1</v>
      </c>
      <c r="S202" s="66" t="s">
        <v>73</v>
      </c>
      <c r="T202" s="68" t="s">
        <v>161</v>
      </c>
      <c r="U202" s="62" t="s">
        <v>162</v>
      </c>
      <c r="V202" s="69" t="s">
        <v>76</v>
      </c>
      <c r="W202" s="69" t="s">
        <v>77</v>
      </c>
      <c r="X202" s="69" t="s">
        <v>163</v>
      </c>
      <c r="Y202" s="64" t="s">
        <v>164</v>
      </c>
      <c r="Z202" s="70">
        <v>0</v>
      </c>
      <c r="AA202" s="70">
        <v>0</v>
      </c>
      <c r="AB202" s="70">
        <v>2000</v>
      </c>
      <c r="AC202" s="68" t="s">
        <v>236</v>
      </c>
      <c r="AD202" s="69" t="s">
        <v>78</v>
      </c>
      <c r="AE202" s="66" t="s">
        <v>81</v>
      </c>
      <c r="AF202" s="86">
        <v>510000</v>
      </c>
      <c r="AG202" s="66">
        <v>510203</v>
      </c>
      <c r="AH202" s="62" t="s">
        <v>280</v>
      </c>
      <c r="AI202" s="72">
        <v>3352</v>
      </c>
      <c r="AJ202" s="72">
        <v>3352</v>
      </c>
      <c r="AK202" s="73">
        <v>0</v>
      </c>
      <c r="AL202" s="73">
        <v>0</v>
      </c>
      <c r="AM202" s="73">
        <v>0</v>
      </c>
      <c r="AN202" s="73">
        <v>0</v>
      </c>
      <c r="AO202" s="73">
        <v>0</v>
      </c>
      <c r="AP202" s="73">
        <v>0</v>
      </c>
      <c r="AQ202" s="73">
        <v>0</v>
      </c>
      <c r="AR202" s="73">
        <v>0</v>
      </c>
      <c r="AS202" s="73">
        <v>0</v>
      </c>
      <c r="AT202" s="73">
        <v>0</v>
      </c>
      <c r="AU202" s="73">
        <v>0</v>
      </c>
      <c r="AV202" s="73">
        <v>3352</v>
      </c>
      <c r="AW202" s="110">
        <f t="shared" si="7"/>
        <v>3352</v>
      </c>
      <c r="AX202" s="111" t="str">
        <f t="shared" si="8"/>
        <v>OK</v>
      </c>
    </row>
    <row r="203" spans="1:50" s="74" customFormat="1" ht="15">
      <c r="A203" s="62" t="s">
        <v>57</v>
      </c>
      <c r="B203" s="62" t="s">
        <v>58</v>
      </c>
      <c r="C203" s="62" t="s">
        <v>59</v>
      </c>
      <c r="D203" s="62" t="s">
        <v>60</v>
      </c>
      <c r="E203" s="62" t="s">
        <v>61</v>
      </c>
      <c r="F203" s="62" t="s">
        <v>155</v>
      </c>
      <c r="G203" s="62" t="s">
        <v>294</v>
      </c>
      <c r="H203" s="62" t="s">
        <v>64</v>
      </c>
      <c r="I203" s="63">
        <v>0.8</v>
      </c>
      <c r="J203" s="82" t="s">
        <v>271</v>
      </c>
      <c r="K203" s="62" t="s">
        <v>66</v>
      </c>
      <c r="L203" s="64" t="s">
        <v>67</v>
      </c>
      <c r="M203" s="62" t="s">
        <v>176</v>
      </c>
      <c r="N203" s="62" t="s">
        <v>158</v>
      </c>
      <c r="O203" s="62" t="s">
        <v>276</v>
      </c>
      <c r="P203" s="65" t="s">
        <v>277</v>
      </c>
      <c r="Q203" s="67" t="s">
        <v>72</v>
      </c>
      <c r="R203" s="66">
        <v>1</v>
      </c>
      <c r="S203" s="66" t="s">
        <v>73</v>
      </c>
      <c r="T203" s="68" t="s">
        <v>161</v>
      </c>
      <c r="U203" s="62" t="s">
        <v>162</v>
      </c>
      <c r="V203" s="69" t="s">
        <v>76</v>
      </c>
      <c r="W203" s="69" t="s">
        <v>77</v>
      </c>
      <c r="X203" s="69" t="s">
        <v>163</v>
      </c>
      <c r="Y203" s="64" t="s">
        <v>164</v>
      </c>
      <c r="Z203" s="70">
        <v>0</v>
      </c>
      <c r="AA203" s="70">
        <v>0</v>
      </c>
      <c r="AB203" s="70">
        <v>2000</v>
      </c>
      <c r="AC203" s="68" t="s">
        <v>236</v>
      </c>
      <c r="AD203" s="69" t="s">
        <v>78</v>
      </c>
      <c r="AE203" s="66" t="s">
        <v>81</v>
      </c>
      <c r="AF203" s="86">
        <v>510000</v>
      </c>
      <c r="AG203" s="66">
        <v>510204</v>
      </c>
      <c r="AH203" s="62" t="s">
        <v>281</v>
      </c>
      <c r="AI203" s="72">
        <v>800.34</v>
      </c>
      <c r="AJ203" s="72">
        <v>800</v>
      </c>
      <c r="AK203" s="73">
        <v>0</v>
      </c>
      <c r="AL203" s="73">
        <v>0</v>
      </c>
      <c r="AM203" s="73">
        <v>800</v>
      </c>
      <c r="AN203" s="73">
        <v>0</v>
      </c>
      <c r="AO203" s="73">
        <v>0</v>
      </c>
      <c r="AP203" s="73">
        <v>0</v>
      </c>
      <c r="AQ203" s="73">
        <v>0</v>
      </c>
      <c r="AR203" s="73">
        <v>0</v>
      </c>
      <c r="AS203" s="73">
        <v>0</v>
      </c>
      <c r="AT203" s="73">
        <v>0</v>
      </c>
      <c r="AU203" s="73">
        <v>0</v>
      </c>
      <c r="AV203" s="73">
        <v>0</v>
      </c>
      <c r="AW203" s="110">
        <f t="shared" si="7"/>
        <v>800</v>
      </c>
      <c r="AX203" s="111" t="str">
        <f t="shared" si="8"/>
        <v>OK</v>
      </c>
    </row>
    <row r="204" spans="1:50" s="74" customFormat="1" ht="15">
      <c r="A204" s="62" t="s">
        <v>57</v>
      </c>
      <c r="B204" s="62" t="s">
        <v>58</v>
      </c>
      <c r="C204" s="62" t="s">
        <v>59</v>
      </c>
      <c r="D204" s="62" t="s">
        <v>60</v>
      </c>
      <c r="E204" s="62" t="s">
        <v>61</v>
      </c>
      <c r="F204" s="62" t="s">
        <v>155</v>
      </c>
      <c r="G204" s="62" t="s">
        <v>294</v>
      </c>
      <c r="H204" s="62" t="s">
        <v>64</v>
      </c>
      <c r="I204" s="63">
        <v>0.8</v>
      </c>
      <c r="J204" s="82" t="s">
        <v>271</v>
      </c>
      <c r="K204" s="62" t="s">
        <v>66</v>
      </c>
      <c r="L204" s="64" t="s">
        <v>67</v>
      </c>
      <c r="M204" s="62" t="s">
        <v>176</v>
      </c>
      <c r="N204" s="62" t="s">
        <v>158</v>
      </c>
      <c r="O204" s="62" t="s">
        <v>276</v>
      </c>
      <c r="P204" s="65" t="s">
        <v>277</v>
      </c>
      <c r="Q204" s="67" t="s">
        <v>72</v>
      </c>
      <c r="R204" s="66">
        <v>1</v>
      </c>
      <c r="S204" s="66" t="s">
        <v>73</v>
      </c>
      <c r="T204" s="68" t="s">
        <v>161</v>
      </c>
      <c r="U204" s="62" t="s">
        <v>162</v>
      </c>
      <c r="V204" s="69" t="s">
        <v>76</v>
      </c>
      <c r="W204" s="69" t="s">
        <v>77</v>
      </c>
      <c r="X204" s="69" t="s">
        <v>163</v>
      </c>
      <c r="Y204" s="64" t="s">
        <v>164</v>
      </c>
      <c r="Z204" s="70">
        <v>0</v>
      </c>
      <c r="AA204" s="70">
        <v>0</v>
      </c>
      <c r="AB204" s="70">
        <v>2000</v>
      </c>
      <c r="AC204" s="68" t="s">
        <v>236</v>
      </c>
      <c r="AD204" s="69" t="s">
        <v>78</v>
      </c>
      <c r="AE204" s="66" t="s">
        <v>81</v>
      </c>
      <c r="AF204" s="86">
        <v>510000</v>
      </c>
      <c r="AG204" s="66">
        <v>510601</v>
      </c>
      <c r="AH204" s="62" t="s">
        <v>285</v>
      </c>
      <c r="AI204" s="72">
        <v>3881.62</v>
      </c>
      <c r="AJ204" s="72">
        <v>3881.64</v>
      </c>
      <c r="AK204" s="73">
        <v>323</v>
      </c>
      <c r="AL204" s="73">
        <v>323</v>
      </c>
      <c r="AM204" s="73">
        <v>323</v>
      </c>
      <c r="AN204" s="73">
        <v>323</v>
      </c>
      <c r="AO204" s="73">
        <v>323</v>
      </c>
      <c r="AP204" s="73">
        <v>323</v>
      </c>
      <c r="AQ204" s="73">
        <v>323</v>
      </c>
      <c r="AR204" s="73">
        <v>323</v>
      </c>
      <c r="AS204" s="73">
        <v>323</v>
      </c>
      <c r="AT204" s="73">
        <v>323</v>
      </c>
      <c r="AU204" s="73">
        <v>323</v>
      </c>
      <c r="AV204" s="73">
        <v>328.64</v>
      </c>
      <c r="AW204" s="110">
        <f t="shared" si="7"/>
        <v>3881.64</v>
      </c>
      <c r="AX204" s="111" t="str">
        <f t="shared" si="8"/>
        <v>OK</v>
      </c>
    </row>
    <row r="205" spans="1:50" s="74" customFormat="1" ht="15">
      <c r="A205" s="62" t="s">
        <v>57</v>
      </c>
      <c r="B205" s="62" t="s">
        <v>58</v>
      </c>
      <c r="C205" s="62" t="s">
        <v>59</v>
      </c>
      <c r="D205" s="62" t="s">
        <v>60</v>
      </c>
      <c r="E205" s="62" t="s">
        <v>61</v>
      </c>
      <c r="F205" s="62" t="s">
        <v>155</v>
      </c>
      <c r="G205" s="62" t="s">
        <v>294</v>
      </c>
      <c r="H205" s="62" t="s">
        <v>64</v>
      </c>
      <c r="I205" s="91">
        <v>0.995</v>
      </c>
      <c r="J205" s="82" t="s">
        <v>271</v>
      </c>
      <c r="K205" s="62" t="s">
        <v>66</v>
      </c>
      <c r="L205" s="64" t="s">
        <v>67</v>
      </c>
      <c r="M205" s="62" t="s">
        <v>176</v>
      </c>
      <c r="N205" s="62" t="s">
        <v>158</v>
      </c>
      <c r="O205" s="62" t="s">
        <v>276</v>
      </c>
      <c r="P205" s="65" t="s">
        <v>277</v>
      </c>
      <c r="Q205" s="67" t="s">
        <v>72</v>
      </c>
      <c r="R205" s="66">
        <v>1</v>
      </c>
      <c r="S205" s="66" t="s">
        <v>73</v>
      </c>
      <c r="T205" s="68" t="s">
        <v>161</v>
      </c>
      <c r="U205" s="62" t="s">
        <v>162</v>
      </c>
      <c r="V205" s="69" t="s">
        <v>76</v>
      </c>
      <c r="W205" s="69" t="s">
        <v>77</v>
      </c>
      <c r="X205" s="69" t="s">
        <v>163</v>
      </c>
      <c r="Y205" s="64" t="s">
        <v>164</v>
      </c>
      <c r="Z205" s="70">
        <v>0</v>
      </c>
      <c r="AA205" s="70">
        <v>0</v>
      </c>
      <c r="AB205" s="70">
        <v>2000</v>
      </c>
      <c r="AC205" s="68" t="s">
        <v>236</v>
      </c>
      <c r="AD205" s="69" t="s">
        <v>78</v>
      </c>
      <c r="AE205" s="66" t="s">
        <v>81</v>
      </c>
      <c r="AF205" s="86">
        <v>510000</v>
      </c>
      <c r="AG205" s="66">
        <v>510602</v>
      </c>
      <c r="AH205" s="62" t="s">
        <v>286</v>
      </c>
      <c r="AI205" s="72">
        <v>3352.64</v>
      </c>
      <c r="AJ205" s="72">
        <v>3350.64</v>
      </c>
      <c r="AK205" s="73">
        <v>0</v>
      </c>
      <c r="AL205" s="73">
        <v>279</v>
      </c>
      <c r="AM205" s="73">
        <v>279</v>
      </c>
      <c r="AN205" s="73">
        <v>279</v>
      </c>
      <c r="AO205" s="73">
        <v>279</v>
      </c>
      <c r="AP205" s="73">
        <v>279</v>
      </c>
      <c r="AQ205" s="73">
        <v>279</v>
      </c>
      <c r="AR205" s="73">
        <v>279</v>
      </c>
      <c r="AS205" s="73">
        <v>279</v>
      </c>
      <c r="AT205" s="73">
        <v>279</v>
      </c>
      <c r="AU205" s="73">
        <v>279</v>
      </c>
      <c r="AV205" s="73">
        <v>560.64</v>
      </c>
      <c r="AW205" s="110">
        <f t="shared" si="7"/>
        <v>3350.64</v>
      </c>
      <c r="AX205" s="111" t="str">
        <f t="shared" si="8"/>
        <v>OK</v>
      </c>
    </row>
    <row r="206" spans="1:50" s="74" customFormat="1" ht="15">
      <c r="A206" s="62" t="s">
        <v>57</v>
      </c>
      <c r="B206" s="62" t="s">
        <v>58</v>
      </c>
      <c r="C206" s="62" t="s">
        <v>59</v>
      </c>
      <c r="D206" s="62" t="s">
        <v>60</v>
      </c>
      <c r="E206" s="62" t="s">
        <v>61</v>
      </c>
      <c r="F206" s="62" t="s">
        <v>62</v>
      </c>
      <c r="G206" s="62" t="s">
        <v>63</v>
      </c>
      <c r="H206" s="62" t="s">
        <v>64</v>
      </c>
      <c r="I206" s="63">
        <v>0.8</v>
      </c>
      <c r="J206" s="62" t="s">
        <v>65</v>
      </c>
      <c r="K206" s="62" t="s">
        <v>66</v>
      </c>
      <c r="L206" s="64" t="s">
        <v>67</v>
      </c>
      <c r="M206" s="62" t="s">
        <v>176</v>
      </c>
      <c r="N206" s="62" t="s">
        <v>69</v>
      </c>
      <c r="O206" s="62" t="s">
        <v>235</v>
      </c>
      <c r="P206" s="65" t="s">
        <v>85</v>
      </c>
      <c r="Q206" s="66" t="s">
        <v>72</v>
      </c>
      <c r="R206" s="67">
        <v>1</v>
      </c>
      <c r="S206" s="66" t="s">
        <v>73</v>
      </c>
      <c r="T206" s="68" t="s">
        <v>74</v>
      </c>
      <c r="U206" s="64" t="s">
        <v>75</v>
      </c>
      <c r="V206" s="69" t="s">
        <v>76</v>
      </c>
      <c r="W206" s="69" t="s">
        <v>77</v>
      </c>
      <c r="X206" s="68" t="s">
        <v>78</v>
      </c>
      <c r="Y206" s="68" t="s">
        <v>79</v>
      </c>
      <c r="Z206" s="70">
        <v>0</v>
      </c>
      <c r="AA206" s="70">
        <v>0</v>
      </c>
      <c r="AB206" s="70">
        <v>2001</v>
      </c>
      <c r="AC206" s="71" t="s">
        <v>236</v>
      </c>
      <c r="AD206" s="69" t="s">
        <v>78</v>
      </c>
      <c r="AE206" s="66" t="s">
        <v>81</v>
      </c>
      <c r="AF206" s="68" t="s">
        <v>82</v>
      </c>
      <c r="AG206" s="66">
        <v>530101</v>
      </c>
      <c r="AH206" s="62" t="s">
        <v>83</v>
      </c>
      <c r="AI206" s="72">
        <v>450</v>
      </c>
      <c r="AJ206" s="72">
        <v>439.12</v>
      </c>
      <c r="AK206" s="73">
        <v>0</v>
      </c>
      <c r="AL206" s="73">
        <v>0</v>
      </c>
      <c r="AM206" s="73">
        <v>54.77</v>
      </c>
      <c r="AN206" s="73">
        <v>25</v>
      </c>
      <c r="AO206" s="73">
        <v>25</v>
      </c>
      <c r="AP206" s="73">
        <v>25</v>
      </c>
      <c r="AQ206" s="73">
        <v>25</v>
      </c>
      <c r="AR206" s="73">
        <v>25</v>
      </c>
      <c r="AS206" s="73">
        <v>25</v>
      </c>
      <c r="AT206" s="73">
        <v>25</v>
      </c>
      <c r="AU206" s="73">
        <v>25</v>
      </c>
      <c r="AV206" s="73">
        <v>184.35</v>
      </c>
      <c r="AW206" s="110">
        <f t="shared" si="7"/>
        <v>439.12</v>
      </c>
      <c r="AX206" s="111" t="str">
        <f t="shared" si="8"/>
        <v>OK</v>
      </c>
    </row>
    <row r="207" spans="1:50" s="74" customFormat="1" ht="15">
      <c r="A207" s="62" t="s">
        <v>57</v>
      </c>
      <c r="B207" s="62" t="s">
        <v>58</v>
      </c>
      <c r="C207" s="62" t="s">
        <v>59</v>
      </c>
      <c r="D207" s="62" t="s">
        <v>60</v>
      </c>
      <c r="E207" s="62" t="s">
        <v>61</v>
      </c>
      <c r="F207" s="62" t="s">
        <v>62</v>
      </c>
      <c r="G207" s="62" t="s">
        <v>63</v>
      </c>
      <c r="H207" s="62" t="s">
        <v>64</v>
      </c>
      <c r="I207" s="63">
        <v>0.8</v>
      </c>
      <c r="J207" s="62" t="s">
        <v>65</v>
      </c>
      <c r="K207" s="62" t="s">
        <v>66</v>
      </c>
      <c r="L207" s="64" t="s">
        <v>67</v>
      </c>
      <c r="M207" s="62" t="s">
        <v>176</v>
      </c>
      <c r="N207" s="62" t="s">
        <v>69</v>
      </c>
      <c r="O207" s="62" t="s">
        <v>237</v>
      </c>
      <c r="P207" s="65" t="s">
        <v>85</v>
      </c>
      <c r="Q207" s="66" t="s">
        <v>72</v>
      </c>
      <c r="R207" s="67">
        <v>1</v>
      </c>
      <c r="S207" s="66" t="s">
        <v>73</v>
      </c>
      <c r="T207" s="68" t="s">
        <v>74</v>
      </c>
      <c r="U207" s="64" t="s">
        <v>75</v>
      </c>
      <c r="V207" s="69" t="s">
        <v>76</v>
      </c>
      <c r="W207" s="69" t="s">
        <v>77</v>
      </c>
      <c r="X207" s="68" t="s">
        <v>78</v>
      </c>
      <c r="Y207" s="68" t="s">
        <v>79</v>
      </c>
      <c r="Z207" s="70">
        <v>0</v>
      </c>
      <c r="AA207" s="70">
        <v>0</v>
      </c>
      <c r="AB207" s="70">
        <v>2001</v>
      </c>
      <c r="AC207" s="71" t="s">
        <v>236</v>
      </c>
      <c r="AD207" s="69" t="s">
        <v>78</v>
      </c>
      <c r="AE207" s="66" t="s">
        <v>81</v>
      </c>
      <c r="AF207" s="68" t="s">
        <v>82</v>
      </c>
      <c r="AG207" s="66">
        <v>530104</v>
      </c>
      <c r="AH207" s="62" t="s">
        <v>86</v>
      </c>
      <c r="AI207" s="72">
        <v>30000</v>
      </c>
      <c r="AJ207" s="72">
        <v>28598.32</v>
      </c>
      <c r="AK207" s="73">
        <v>0</v>
      </c>
      <c r="AL207" s="73">
        <v>0</v>
      </c>
      <c r="AM207" s="73">
        <v>8674.55</v>
      </c>
      <c r="AN207" s="73">
        <v>2369.79</v>
      </c>
      <c r="AO207" s="73">
        <v>2369.79</v>
      </c>
      <c r="AP207" s="73">
        <v>2369.79</v>
      </c>
      <c r="AQ207" s="73">
        <v>2369.79</v>
      </c>
      <c r="AR207" s="73">
        <v>2369.79</v>
      </c>
      <c r="AS207" s="73">
        <v>2369.79</v>
      </c>
      <c r="AT207" s="73">
        <v>2369.79</v>
      </c>
      <c r="AU207" s="73">
        <v>2369.79</v>
      </c>
      <c r="AV207" s="73">
        <v>965.45</v>
      </c>
      <c r="AW207" s="110">
        <f t="shared" si="7"/>
        <v>28598.320000000007</v>
      </c>
      <c r="AX207" s="111" t="str">
        <f t="shared" si="8"/>
        <v>OK</v>
      </c>
    </row>
    <row r="208" spans="1:50" s="74" customFormat="1" ht="15">
      <c r="A208" s="62" t="s">
        <v>57</v>
      </c>
      <c r="B208" s="62" t="s">
        <v>58</v>
      </c>
      <c r="C208" s="62" t="s">
        <v>59</v>
      </c>
      <c r="D208" s="62" t="s">
        <v>60</v>
      </c>
      <c r="E208" s="62" t="s">
        <v>61</v>
      </c>
      <c r="F208" s="62" t="s">
        <v>62</v>
      </c>
      <c r="G208" s="62" t="s">
        <v>63</v>
      </c>
      <c r="H208" s="62" t="s">
        <v>64</v>
      </c>
      <c r="I208" s="63">
        <v>0.8</v>
      </c>
      <c r="J208" s="62" t="s">
        <v>65</v>
      </c>
      <c r="K208" s="62" t="s">
        <v>66</v>
      </c>
      <c r="L208" s="64" t="s">
        <v>67</v>
      </c>
      <c r="M208" s="62" t="s">
        <v>176</v>
      </c>
      <c r="N208" s="62" t="s">
        <v>69</v>
      </c>
      <c r="O208" s="62" t="s">
        <v>238</v>
      </c>
      <c r="P208" s="65" t="s">
        <v>85</v>
      </c>
      <c r="Q208" s="66" t="s">
        <v>72</v>
      </c>
      <c r="R208" s="67">
        <v>1</v>
      </c>
      <c r="S208" s="66" t="s">
        <v>73</v>
      </c>
      <c r="T208" s="68" t="s">
        <v>74</v>
      </c>
      <c r="U208" s="64" t="s">
        <v>75</v>
      </c>
      <c r="V208" s="69" t="s">
        <v>76</v>
      </c>
      <c r="W208" s="69" t="s">
        <v>77</v>
      </c>
      <c r="X208" s="68" t="s">
        <v>78</v>
      </c>
      <c r="Y208" s="68" t="s">
        <v>79</v>
      </c>
      <c r="Z208" s="70">
        <v>0</v>
      </c>
      <c r="AA208" s="70">
        <v>0</v>
      </c>
      <c r="AB208" s="70">
        <v>2001</v>
      </c>
      <c r="AC208" s="71" t="s">
        <v>236</v>
      </c>
      <c r="AD208" s="69" t="s">
        <v>78</v>
      </c>
      <c r="AE208" s="66" t="s">
        <v>81</v>
      </c>
      <c r="AF208" s="68" t="s">
        <v>82</v>
      </c>
      <c r="AG208" s="66">
        <v>530106</v>
      </c>
      <c r="AH208" s="62" t="s">
        <v>88</v>
      </c>
      <c r="AI208" s="72">
        <v>0</v>
      </c>
      <c r="AJ208" s="72">
        <v>0</v>
      </c>
      <c r="AK208" s="73">
        <v>0</v>
      </c>
      <c r="AL208" s="73">
        <v>0</v>
      </c>
      <c r="AM208" s="73">
        <v>0</v>
      </c>
      <c r="AN208" s="73">
        <v>0</v>
      </c>
      <c r="AO208" s="73">
        <v>0</v>
      </c>
      <c r="AP208" s="73">
        <v>0</v>
      </c>
      <c r="AQ208" s="73">
        <v>0</v>
      </c>
      <c r="AR208" s="73">
        <v>0</v>
      </c>
      <c r="AS208" s="73"/>
      <c r="AT208" s="73"/>
      <c r="AU208" s="73"/>
      <c r="AV208" s="73"/>
      <c r="AW208" s="110">
        <f t="shared" si="7"/>
        <v>0</v>
      </c>
      <c r="AX208" s="111" t="str">
        <f t="shared" si="8"/>
        <v>OK</v>
      </c>
    </row>
    <row r="209" spans="1:50" s="74" customFormat="1" ht="15">
      <c r="A209" s="62" t="s">
        <v>57</v>
      </c>
      <c r="B209" s="62" t="s">
        <v>58</v>
      </c>
      <c r="C209" s="62" t="s">
        <v>59</v>
      </c>
      <c r="D209" s="62" t="s">
        <v>60</v>
      </c>
      <c r="E209" s="62" t="s">
        <v>61</v>
      </c>
      <c r="F209" s="62" t="s">
        <v>62</v>
      </c>
      <c r="G209" s="62" t="s">
        <v>63</v>
      </c>
      <c r="H209" s="62" t="s">
        <v>64</v>
      </c>
      <c r="I209" s="63">
        <v>0.8</v>
      </c>
      <c r="J209" s="62" t="s">
        <v>65</v>
      </c>
      <c r="K209" s="62" t="s">
        <v>66</v>
      </c>
      <c r="L209" s="64" t="s">
        <v>67</v>
      </c>
      <c r="M209" s="62" t="s">
        <v>176</v>
      </c>
      <c r="N209" s="62" t="s">
        <v>69</v>
      </c>
      <c r="O209" s="62" t="s">
        <v>239</v>
      </c>
      <c r="P209" s="65" t="s">
        <v>85</v>
      </c>
      <c r="Q209" s="66" t="s">
        <v>72</v>
      </c>
      <c r="R209" s="67">
        <v>1</v>
      </c>
      <c r="S209" s="66" t="s">
        <v>73</v>
      </c>
      <c r="T209" s="68" t="s">
        <v>74</v>
      </c>
      <c r="U209" s="64" t="s">
        <v>75</v>
      </c>
      <c r="V209" s="69" t="s">
        <v>76</v>
      </c>
      <c r="W209" s="69" t="s">
        <v>77</v>
      </c>
      <c r="X209" s="68" t="s">
        <v>78</v>
      </c>
      <c r="Y209" s="68" t="s">
        <v>79</v>
      </c>
      <c r="Z209" s="70">
        <v>0</v>
      </c>
      <c r="AA209" s="70">
        <v>0</v>
      </c>
      <c r="AB209" s="70">
        <v>2001</v>
      </c>
      <c r="AC209" s="71" t="s">
        <v>236</v>
      </c>
      <c r="AD209" s="69" t="s">
        <v>78</v>
      </c>
      <c r="AE209" s="66" t="s">
        <v>81</v>
      </c>
      <c r="AF209" s="68" t="s">
        <v>82</v>
      </c>
      <c r="AG209" s="66">
        <v>530203</v>
      </c>
      <c r="AH209" s="62" t="s">
        <v>92</v>
      </c>
      <c r="AI209" s="72">
        <v>2086</v>
      </c>
      <c r="AJ209" s="72">
        <v>1725</v>
      </c>
      <c r="AK209" s="73">
        <v>0</v>
      </c>
      <c r="AL209" s="73">
        <v>0</v>
      </c>
      <c r="AM209" s="73">
        <v>0</v>
      </c>
      <c r="AN209" s="73">
        <v>0</v>
      </c>
      <c r="AO209" s="73">
        <v>0</v>
      </c>
      <c r="AP209" s="73">
        <v>0</v>
      </c>
      <c r="AQ209" s="73">
        <v>0</v>
      </c>
      <c r="AR209" s="73">
        <v>0</v>
      </c>
      <c r="AS209" s="73">
        <v>0</v>
      </c>
      <c r="AT209" s="73">
        <v>0</v>
      </c>
      <c r="AU209" s="73">
        <v>1725</v>
      </c>
      <c r="AV209" s="73">
        <v>0</v>
      </c>
      <c r="AW209" s="110">
        <f t="shared" si="7"/>
        <v>1725</v>
      </c>
      <c r="AX209" s="111" t="str">
        <f t="shared" si="8"/>
        <v>OK</v>
      </c>
    </row>
    <row r="210" spans="1:50" s="74" customFormat="1" ht="15">
      <c r="A210" s="62" t="s">
        <v>57</v>
      </c>
      <c r="B210" s="62" t="s">
        <v>58</v>
      </c>
      <c r="C210" s="62" t="s">
        <v>59</v>
      </c>
      <c r="D210" s="62" t="s">
        <v>60</v>
      </c>
      <c r="E210" s="62" t="s">
        <v>61</v>
      </c>
      <c r="F210" s="62" t="s">
        <v>62</v>
      </c>
      <c r="G210" s="62" t="s">
        <v>63</v>
      </c>
      <c r="H210" s="62" t="s">
        <v>64</v>
      </c>
      <c r="I210" s="63">
        <v>0.8</v>
      </c>
      <c r="J210" s="62" t="s">
        <v>65</v>
      </c>
      <c r="K210" s="62" t="s">
        <v>66</v>
      </c>
      <c r="L210" s="64" t="s">
        <v>67</v>
      </c>
      <c r="M210" s="62" t="s">
        <v>176</v>
      </c>
      <c r="N210" s="62" t="s">
        <v>69</v>
      </c>
      <c r="O210" s="62" t="s">
        <v>240</v>
      </c>
      <c r="P210" s="65" t="s">
        <v>85</v>
      </c>
      <c r="Q210" s="66" t="s">
        <v>72</v>
      </c>
      <c r="R210" s="67">
        <v>1</v>
      </c>
      <c r="S210" s="66" t="s">
        <v>73</v>
      </c>
      <c r="T210" s="68" t="s">
        <v>74</v>
      </c>
      <c r="U210" s="64" t="s">
        <v>75</v>
      </c>
      <c r="V210" s="69" t="s">
        <v>76</v>
      </c>
      <c r="W210" s="69" t="s">
        <v>77</v>
      </c>
      <c r="X210" s="68" t="s">
        <v>78</v>
      </c>
      <c r="Y210" s="68" t="s">
        <v>79</v>
      </c>
      <c r="Z210" s="70">
        <v>0</v>
      </c>
      <c r="AA210" s="70">
        <v>0</v>
      </c>
      <c r="AB210" s="70">
        <v>2001</v>
      </c>
      <c r="AC210" s="71" t="s">
        <v>236</v>
      </c>
      <c r="AD210" s="69" t="s">
        <v>78</v>
      </c>
      <c r="AE210" s="66" t="s">
        <v>81</v>
      </c>
      <c r="AF210" s="68" t="s">
        <v>82</v>
      </c>
      <c r="AG210" s="66">
        <v>530301</v>
      </c>
      <c r="AH210" s="62" t="s">
        <v>108</v>
      </c>
      <c r="AI210" s="72">
        <v>3500</v>
      </c>
      <c r="AJ210" s="72">
        <v>2078.93</v>
      </c>
      <c r="AK210" s="73">
        <v>0</v>
      </c>
      <c r="AL210" s="73">
        <v>0</v>
      </c>
      <c r="AM210" s="73">
        <v>0</v>
      </c>
      <c r="AN210" s="73">
        <v>0</v>
      </c>
      <c r="AO210" s="73">
        <v>0</v>
      </c>
      <c r="AP210" s="73">
        <v>347.73</v>
      </c>
      <c r="AQ210" s="73">
        <v>0</v>
      </c>
      <c r="AR210" s="73">
        <v>527.73</v>
      </c>
      <c r="AS210" s="73">
        <v>572.73</v>
      </c>
      <c r="AT210" s="73">
        <v>0</v>
      </c>
      <c r="AU210" s="73">
        <v>122.73</v>
      </c>
      <c r="AV210" s="73">
        <v>508.01</v>
      </c>
      <c r="AW210" s="110">
        <f t="shared" si="7"/>
        <v>2078.9300000000003</v>
      </c>
      <c r="AX210" s="111" t="str">
        <f t="shared" si="8"/>
        <v>OK</v>
      </c>
    </row>
    <row r="211" spans="1:50" s="74" customFormat="1" ht="15">
      <c r="A211" s="62" t="s">
        <v>57</v>
      </c>
      <c r="B211" s="62" t="s">
        <v>58</v>
      </c>
      <c r="C211" s="62" t="s">
        <v>59</v>
      </c>
      <c r="D211" s="62" t="s">
        <v>60</v>
      </c>
      <c r="E211" s="62" t="s">
        <v>61</v>
      </c>
      <c r="F211" s="62" t="s">
        <v>62</v>
      </c>
      <c r="G211" s="62" t="s">
        <v>63</v>
      </c>
      <c r="H211" s="62" t="s">
        <v>64</v>
      </c>
      <c r="I211" s="63">
        <v>0.8</v>
      </c>
      <c r="J211" s="62" t="s">
        <v>65</v>
      </c>
      <c r="K211" s="62" t="s">
        <v>66</v>
      </c>
      <c r="L211" s="64" t="s">
        <v>67</v>
      </c>
      <c r="M211" s="62" t="s">
        <v>176</v>
      </c>
      <c r="N211" s="62" t="s">
        <v>69</v>
      </c>
      <c r="O211" s="62" t="s">
        <v>241</v>
      </c>
      <c r="P211" s="65" t="s">
        <v>85</v>
      </c>
      <c r="Q211" s="66" t="s">
        <v>72</v>
      </c>
      <c r="R211" s="67">
        <v>1</v>
      </c>
      <c r="S211" s="66" t="s">
        <v>73</v>
      </c>
      <c r="T211" s="68" t="s">
        <v>74</v>
      </c>
      <c r="U211" s="64" t="s">
        <v>75</v>
      </c>
      <c r="V211" s="69" t="s">
        <v>76</v>
      </c>
      <c r="W211" s="69" t="s">
        <v>77</v>
      </c>
      <c r="X211" s="68" t="s">
        <v>78</v>
      </c>
      <c r="Y211" s="68" t="s">
        <v>79</v>
      </c>
      <c r="Z211" s="70">
        <v>0</v>
      </c>
      <c r="AA211" s="70">
        <v>0</v>
      </c>
      <c r="AB211" s="70">
        <v>2001</v>
      </c>
      <c r="AC211" s="71" t="s">
        <v>236</v>
      </c>
      <c r="AD211" s="69" t="s">
        <v>78</v>
      </c>
      <c r="AE211" s="66" t="s">
        <v>81</v>
      </c>
      <c r="AF211" s="68" t="s">
        <v>82</v>
      </c>
      <c r="AG211" s="66">
        <v>530303</v>
      </c>
      <c r="AH211" s="62" t="s">
        <v>111</v>
      </c>
      <c r="AI211" s="72">
        <v>4241.99</v>
      </c>
      <c r="AJ211" s="72">
        <v>1507.44</v>
      </c>
      <c r="AK211" s="73">
        <v>0</v>
      </c>
      <c r="AL211" s="73">
        <v>0</v>
      </c>
      <c r="AM211" s="73">
        <v>0</v>
      </c>
      <c r="AN211" s="73">
        <v>0</v>
      </c>
      <c r="AO211" s="73">
        <v>0</v>
      </c>
      <c r="AP211" s="73">
        <v>0</v>
      </c>
      <c r="AQ211" s="73">
        <v>0</v>
      </c>
      <c r="AR211" s="73">
        <v>0</v>
      </c>
      <c r="AS211" s="73">
        <v>0</v>
      </c>
      <c r="AT211" s="73">
        <v>0</v>
      </c>
      <c r="AU211" s="73">
        <v>1507.44</v>
      </c>
      <c r="AV211" s="73">
        <v>0</v>
      </c>
      <c r="AW211" s="110">
        <f t="shared" si="7"/>
        <v>1507.44</v>
      </c>
      <c r="AX211" s="111" t="str">
        <f t="shared" si="8"/>
        <v>OK</v>
      </c>
    </row>
    <row r="212" spans="1:50" s="74" customFormat="1" ht="15">
      <c r="A212" s="62" t="s">
        <v>57</v>
      </c>
      <c r="B212" s="62" t="s">
        <v>58</v>
      </c>
      <c r="C212" s="62" t="s">
        <v>59</v>
      </c>
      <c r="D212" s="62" t="s">
        <v>60</v>
      </c>
      <c r="E212" s="62" t="s">
        <v>61</v>
      </c>
      <c r="F212" s="62" t="s">
        <v>62</v>
      </c>
      <c r="G212" s="62" t="s">
        <v>63</v>
      </c>
      <c r="H212" s="62" t="s">
        <v>64</v>
      </c>
      <c r="I212" s="63">
        <v>0.8</v>
      </c>
      <c r="J212" s="62" t="s">
        <v>65</v>
      </c>
      <c r="K212" s="62" t="s">
        <v>66</v>
      </c>
      <c r="L212" s="64" t="s">
        <v>67</v>
      </c>
      <c r="M212" s="62" t="s">
        <v>176</v>
      </c>
      <c r="N212" s="62" t="s">
        <v>69</v>
      </c>
      <c r="O212" s="62" t="s">
        <v>242</v>
      </c>
      <c r="P212" s="65" t="s">
        <v>85</v>
      </c>
      <c r="Q212" s="66" t="s">
        <v>72</v>
      </c>
      <c r="R212" s="67">
        <v>2</v>
      </c>
      <c r="S212" s="66" t="s">
        <v>73</v>
      </c>
      <c r="T212" s="68" t="s">
        <v>74</v>
      </c>
      <c r="U212" s="64" t="s">
        <v>75</v>
      </c>
      <c r="V212" s="69" t="s">
        <v>76</v>
      </c>
      <c r="W212" s="69" t="s">
        <v>77</v>
      </c>
      <c r="X212" s="68" t="s">
        <v>78</v>
      </c>
      <c r="Y212" s="68" t="s">
        <v>79</v>
      </c>
      <c r="Z212" s="70">
        <v>0</v>
      </c>
      <c r="AA212" s="70">
        <v>0</v>
      </c>
      <c r="AB212" s="70">
        <v>2001</v>
      </c>
      <c r="AC212" s="71" t="s">
        <v>236</v>
      </c>
      <c r="AD212" s="69" t="s">
        <v>78</v>
      </c>
      <c r="AE212" s="66" t="s">
        <v>81</v>
      </c>
      <c r="AF212" s="68" t="s">
        <v>82</v>
      </c>
      <c r="AG212" s="66">
        <v>530402</v>
      </c>
      <c r="AH212" s="62" t="s">
        <v>113</v>
      </c>
      <c r="AI212" s="72">
        <v>3568.32</v>
      </c>
      <c r="AJ212" s="72">
        <v>7293.95</v>
      </c>
      <c r="AK212" s="73">
        <v>0</v>
      </c>
      <c r="AL212" s="73">
        <v>0</v>
      </c>
      <c r="AM212" s="73">
        <v>0</v>
      </c>
      <c r="AN212" s="73">
        <v>0</v>
      </c>
      <c r="AO212" s="73">
        <v>0</v>
      </c>
      <c r="AP212" s="73">
        <v>0</v>
      </c>
      <c r="AQ212" s="73">
        <v>0</v>
      </c>
      <c r="AR212" s="73">
        <v>0</v>
      </c>
      <c r="AS212" s="73">
        <v>0</v>
      </c>
      <c r="AT212" s="73">
        <v>7293.95</v>
      </c>
      <c r="AU212" s="73">
        <v>0</v>
      </c>
      <c r="AV212" s="73">
        <v>0</v>
      </c>
      <c r="AW212" s="110">
        <f t="shared" si="7"/>
        <v>7293.95</v>
      </c>
      <c r="AX212" s="111" t="str">
        <f t="shared" si="8"/>
        <v>OK</v>
      </c>
    </row>
    <row r="213" spans="1:50" s="74" customFormat="1" ht="15">
      <c r="A213" s="62" t="s">
        <v>57</v>
      </c>
      <c r="B213" s="62" t="s">
        <v>58</v>
      </c>
      <c r="C213" s="62" t="s">
        <v>59</v>
      </c>
      <c r="D213" s="62" t="s">
        <v>60</v>
      </c>
      <c r="E213" s="62" t="s">
        <v>61</v>
      </c>
      <c r="F213" s="62" t="s">
        <v>62</v>
      </c>
      <c r="G213" s="62" t="s">
        <v>63</v>
      </c>
      <c r="H213" s="62" t="s">
        <v>64</v>
      </c>
      <c r="I213" s="63">
        <v>0.8</v>
      </c>
      <c r="J213" s="62" t="s">
        <v>65</v>
      </c>
      <c r="K213" s="62" t="s">
        <v>66</v>
      </c>
      <c r="L213" s="64" t="s">
        <v>67</v>
      </c>
      <c r="M213" s="62" t="s">
        <v>176</v>
      </c>
      <c r="N213" s="62" t="s">
        <v>69</v>
      </c>
      <c r="O213" s="62" t="s">
        <v>243</v>
      </c>
      <c r="P213" s="65" t="s">
        <v>85</v>
      </c>
      <c r="Q213" s="66" t="s">
        <v>72</v>
      </c>
      <c r="R213" s="67">
        <v>2</v>
      </c>
      <c r="S213" s="66" t="s">
        <v>73</v>
      </c>
      <c r="T213" s="68" t="s">
        <v>74</v>
      </c>
      <c r="U213" s="64" t="s">
        <v>75</v>
      </c>
      <c r="V213" s="69" t="s">
        <v>76</v>
      </c>
      <c r="W213" s="69" t="s">
        <v>77</v>
      </c>
      <c r="X213" s="68" t="s">
        <v>78</v>
      </c>
      <c r="Y213" s="68" t="s">
        <v>79</v>
      </c>
      <c r="Z213" s="70">
        <v>0</v>
      </c>
      <c r="AA213" s="70">
        <v>0</v>
      </c>
      <c r="AB213" s="70">
        <v>2001</v>
      </c>
      <c r="AC213" s="71" t="s">
        <v>236</v>
      </c>
      <c r="AD213" s="69" t="s">
        <v>78</v>
      </c>
      <c r="AE213" s="66" t="s">
        <v>81</v>
      </c>
      <c r="AF213" s="68" t="s">
        <v>82</v>
      </c>
      <c r="AG213" s="66">
        <v>530402</v>
      </c>
      <c r="AH213" s="62" t="s">
        <v>113</v>
      </c>
      <c r="AI213" s="72">
        <v>3500</v>
      </c>
      <c r="AJ213" s="72">
        <v>0</v>
      </c>
      <c r="AK213" s="73">
        <v>0</v>
      </c>
      <c r="AL213" s="73">
        <v>0</v>
      </c>
      <c r="AM213" s="73">
        <v>0</v>
      </c>
      <c r="AN213" s="73">
        <v>0</v>
      </c>
      <c r="AO213" s="73">
        <v>0</v>
      </c>
      <c r="AP213" s="73">
        <v>0</v>
      </c>
      <c r="AQ213" s="73">
        <v>0</v>
      </c>
      <c r="AR213" s="73">
        <v>0</v>
      </c>
      <c r="AS213" s="73">
        <v>0</v>
      </c>
      <c r="AT213" s="73">
        <v>0</v>
      </c>
      <c r="AU213" s="73">
        <v>0</v>
      </c>
      <c r="AV213" s="73">
        <v>0</v>
      </c>
      <c r="AW213" s="110">
        <f t="shared" si="7"/>
        <v>0</v>
      </c>
      <c r="AX213" s="111" t="str">
        <f t="shared" si="8"/>
        <v>OK</v>
      </c>
    </row>
    <row r="214" spans="1:50" s="74" customFormat="1" ht="15">
      <c r="A214" s="62" t="s">
        <v>57</v>
      </c>
      <c r="B214" s="62" t="s">
        <v>58</v>
      </c>
      <c r="C214" s="62" t="s">
        <v>59</v>
      </c>
      <c r="D214" s="62" t="s">
        <v>60</v>
      </c>
      <c r="E214" s="62" t="s">
        <v>61</v>
      </c>
      <c r="F214" s="62" t="s">
        <v>62</v>
      </c>
      <c r="G214" s="62" t="s">
        <v>63</v>
      </c>
      <c r="H214" s="62" t="s">
        <v>64</v>
      </c>
      <c r="I214" s="63">
        <v>0.8</v>
      </c>
      <c r="J214" s="62" t="s">
        <v>65</v>
      </c>
      <c r="K214" s="62" t="s">
        <v>66</v>
      </c>
      <c r="L214" s="64" t="s">
        <v>67</v>
      </c>
      <c r="M214" s="62" t="s">
        <v>176</v>
      </c>
      <c r="N214" s="62" t="s">
        <v>69</v>
      </c>
      <c r="O214" s="62" t="s">
        <v>244</v>
      </c>
      <c r="P214" s="65" t="s">
        <v>85</v>
      </c>
      <c r="Q214" s="66" t="s">
        <v>72</v>
      </c>
      <c r="R214" s="67">
        <v>1</v>
      </c>
      <c r="S214" s="66" t="s">
        <v>73</v>
      </c>
      <c r="T214" s="68" t="s">
        <v>74</v>
      </c>
      <c r="U214" s="64" t="s">
        <v>75</v>
      </c>
      <c r="V214" s="69" t="s">
        <v>76</v>
      </c>
      <c r="W214" s="69" t="s">
        <v>77</v>
      </c>
      <c r="X214" s="68" t="s">
        <v>78</v>
      </c>
      <c r="Y214" s="68" t="s">
        <v>79</v>
      </c>
      <c r="Z214" s="70">
        <v>0</v>
      </c>
      <c r="AA214" s="70">
        <v>0</v>
      </c>
      <c r="AB214" s="70">
        <v>2001</v>
      </c>
      <c r="AC214" s="71" t="s">
        <v>236</v>
      </c>
      <c r="AD214" s="69" t="s">
        <v>78</v>
      </c>
      <c r="AE214" s="66" t="s">
        <v>81</v>
      </c>
      <c r="AF214" s="68" t="s">
        <v>82</v>
      </c>
      <c r="AG214" s="66">
        <v>530402</v>
      </c>
      <c r="AH214" s="62" t="s">
        <v>113</v>
      </c>
      <c r="AI214" s="72">
        <v>7154.78</v>
      </c>
      <c r="AJ214" s="72">
        <v>7154.78</v>
      </c>
      <c r="AK214" s="73">
        <v>0</v>
      </c>
      <c r="AL214" s="73">
        <v>0</v>
      </c>
      <c r="AM214" s="73">
        <v>0</v>
      </c>
      <c r="AN214" s="73">
        <v>0</v>
      </c>
      <c r="AO214" s="73">
        <v>0</v>
      </c>
      <c r="AP214" s="73">
        <v>0</v>
      </c>
      <c r="AQ214" s="73">
        <v>0</v>
      </c>
      <c r="AR214" s="73">
        <v>7154.78</v>
      </c>
      <c r="AS214" s="73">
        <v>0</v>
      </c>
      <c r="AT214" s="73">
        <v>0</v>
      </c>
      <c r="AU214" s="73">
        <v>0</v>
      </c>
      <c r="AV214" s="73">
        <v>0</v>
      </c>
      <c r="AW214" s="110">
        <f t="shared" si="7"/>
        <v>7154.78</v>
      </c>
      <c r="AX214" s="111" t="str">
        <f t="shared" si="8"/>
        <v>OK</v>
      </c>
    </row>
    <row r="215" spans="1:50" s="74" customFormat="1" ht="15">
      <c r="A215" s="62" t="s">
        <v>57</v>
      </c>
      <c r="B215" s="62" t="s">
        <v>58</v>
      </c>
      <c r="C215" s="62" t="s">
        <v>59</v>
      </c>
      <c r="D215" s="62" t="s">
        <v>60</v>
      </c>
      <c r="E215" s="62" t="s">
        <v>61</v>
      </c>
      <c r="F215" s="62" t="s">
        <v>62</v>
      </c>
      <c r="G215" s="62" t="s">
        <v>63</v>
      </c>
      <c r="H215" s="62" t="s">
        <v>64</v>
      </c>
      <c r="I215" s="63">
        <v>0.8</v>
      </c>
      <c r="J215" s="62" t="s">
        <v>65</v>
      </c>
      <c r="K215" s="62" t="s">
        <v>66</v>
      </c>
      <c r="L215" s="64" t="s">
        <v>67</v>
      </c>
      <c r="M215" s="62" t="s">
        <v>176</v>
      </c>
      <c r="N215" s="62" t="s">
        <v>69</v>
      </c>
      <c r="O215" s="62" t="s">
        <v>245</v>
      </c>
      <c r="P215" s="65" t="s">
        <v>85</v>
      </c>
      <c r="Q215" s="66" t="s">
        <v>72</v>
      </c>
      <c r="R215" s="67">
        <v>1</v>
      </c>
      <c r="S215" s="66" t="s">
        <v>73</v>
      </c>
      <c r="T215" s="68" t="s">
        <v>74</v>
      </c>
      <c r="U215" s="64" t="s">
        <v>75</v>
      </c>
      <c r="V215" s="69" t="s">
        <v>76</v>
      </c>
      <c r="W215" s="69" t="s">
        <v>77</v>
      </c>
      <c r="X215" s="68" t="s">
        <v>78</v>
      </c>
      <c r="Y215" s="68" t="s">
        <v>79</v>
      </c>
      <c r="Z215" s="70">
        <v>0</v>
      </c>
      <c r="AA215" s="70">
        <v>0</v>
      </c>
      <c r="AB215" s="70">
        <v>2001</v>
      </c>
      <c r="AC215" s="71" t="s">
        <v>236</v>
      </c>
      <c r="AD215" s="69" t="s">
        <v>78</v>
      </c>
      <c r="AE215" s="66" t="s">
        <v>81</v>
      </c>
      <c r="AF215" s="68" t="s">
        <v>82</v>
      </c>
      <c r="AG215" s="66">
        <v>530402</v>
      </c>
      <c r="AH215" s="62" t="s">
        <v>113</v>
      </c>
      <c r="AI215" s="72">
        <v>4960.9</v>
      </c>
      <c r="AJ215" s="72">
        <v>4960.9</v>
      </c>
      <c r="AK215" s="73">
        <v>0</v>
      </c>
      <c r="AL215" s="73">
        <v>0</v>
      </c>
      <c r="AM215" s="73">
        <v>0</v>
      </c>
      <c r="AN215" s="73">
        <v>0</v>
      </c>
      <c r="AO215" s="73">
        <v>0</v>
      </c>
      <c r="AP215" s="73">
        <v>0</v>
      </c>
      <c r="AQ215" s="73">
        <v>0</v>
      </c>
      <c r="AR215" s="73">
        <v>0</v>
      </c>
      <c r="AS215" s="73">
        <v>0</v>
      </c>
      <c r="AT215" s="73">
        <v>0</v>
      </c>
      <c r="AU215" s="73">
        <v>4960.9</v>
      </c>
      <c r="AV215" s="73">
        <v>0</v>
      </c>
      <c r="AW215" s="110">
        <f t="shared" si="7"/>
        <v>4960.9</v>
      </c>
      <c r="AX215" s="111" t="str">
        <f t="shared" si="8"/>
        <v>OK</v>
      </c>
    </row>
    <row r="216" spans="1:50" s="74" customFormat="1" ht="15">
      <c r="A216" s="62" t="s">
        <v>57</v>
      </c>
      <c r="B216" s="62" t="s">
        <v>58</v>
      </c>
      <c r="C216" s="62" t="s">
        <v>59</v>
      </c>
      <c r="D216" s="62" t="s">
        <v>60</v>
      </c>
      <c r="E216" s="62" t="s">
        <v>61</v>
      </c>
      <c r="F216" s="62" t="s">
        <v>62</v>
      </c>
      <c r="G216" s="62" t="s">
        <v>63</v>
      </c>
      <c r="H216" s="62" t="s">
        <v>64</v>
      </c>
      <c r="I216" s="63">
        <v>0.8</v>
      </c>
      <c r="J216" s="62" t="s">
        <v>65</v>
      </c>
      <c r="K216" s="62" t="s">
        <v>66</v>
      </c>
      <c r="L216" s="64" t="s">
        <v>67</v>
      </c>
      <c r="M216" s="62" t="s">
        <v>176</v>
      </c>
      <c r="N216" s="62" t="s">
        <v>69</v>
      </c>
      <c r="O216" s="62" t="s">
        <v>246</v>
      </c>
      <c r="P216" s="65" t="s">
        <v>85</v>
      </c>
      <c r="Q216" s="66" t="s">
        <v>72</v>
      </c>
      <c r="R216" s="67">
        <v>1</v>
      </c>
      <c r="S216" s="66" t="s">
        <v>73</v>
      </c>
      <c r="T216" s="68" t="s">
        <v>74</v>
      </c>
      <c r="U216" s="64" t="s">
        <v>75</v>
      </c>
      <c r="V216" s="69" t="s">
        <v>76</v>
      </c>
      <c r="W216" s="69" t="s">
        <v>77</v>
      </c>
      <c r="X216" s="68" t="s">
        <v>78</v>
      </c>
      <c r="Y216" s="68" t="s">
        <v>79</v>
      </c>
      <c r="Z216" s="70">
        <v>0</v>
      </c>
      <c r="AA216" s="70">
        <v>0</v>
      </c>
      <c r="AB216" s="70">
        <v>2001</v>
      </c>
      <c r="AC216" s="71" t="s">
        <v>236</v>
      </c>
      <c r="AD216" s="69" t="s">
        <v>78</v>
      </c>
      <c r="AE216" s="66" t="s">
        <v>81</v>
      </c>
      <c r="AF216" s="68" t="s">
        <v>82</v>
      </c>
      <c r="AG216" s="66">
        <v>530402</v>
      </c>
      <c r="AH216" s="62" t="s">
        <v>113</v>
      </c>
      <c r="AI216" s="72">
        <v>4967.59</v>
      </c>
      <c r="AJ216" s="72">
        <v>4967.59</v>
      </c>
      <c r="AK216" s="73">
        <v>0</v>
      </c>
      <c r="AL216" s="73">
        <v>0</v>
      </c>
      <c r="AM216" s="73">
        <v>0</v>
      </c>
      <c r="AN216" s="73">
        <v>0</v>
      </c>
      <c r="AO216" s="73">
        <v>0</v>
      </c>
      <c r="AP216" s="73">
        <v>0</v>
      </c>
      <c r="AQ216" s="73">
        <v>0</v>
      </c>
      <c r="AR216" s="73">
        <v>0</v>
      </c>
      <c r="AS216" s="73">
        <v>0</v>
      </c>
      <c r="AT216" s="73">
        <v>0</v>
      </c>
      <c r="AU216" s="73">
        <v>4967.59</v>
      </c>
      <c r="AV216" s="73">
        <v>0</v>
      </c>
      <c r="AW216" s="110">
        <f t="shared" si="7"/>
        <v>4967.59</v>
      </c>
      <c r="AX216" s="111" t="str">
        <f t="shared" si="8"/>
        <v>OK</v>
      </c>
    </row>
    <row r="217" spans="1:50" s="74" customFormat="1" ht="56.25">
      <c r="A217" s="62" t="s">
        <v>57</v>
      </c>
      <c r="B217" s="62" t="s">
        <v>58</v>
      </c>
      <c r="C217" s="62" t="s">
        <v>59</v>
      </c>
      <c r="D217" s="62" t="s">
        <v>60</v>
      </c>
      <c r="E217" s="62" t="s">
        <v>61</v>
      </c>
      <c r="F217" s="62" t="s">
        <v>62</v>
      </c>
      <c r="G217" s="62" t="s">
        <v>63</v>
      </c>
      <c r="H217" s="62" t="s">
        <v>64</v>
      </c>
      <c r="I217" s="63">
        <v>0.8</v>
      </c>
      <c r="J217" s="62" t="s">
        <v>65</v>
      </c>
      <c r="K217" s="62" t="s">
        <v>66</v>
      </c>
      <c r="L217" s="64" t="s">
        <v>67</v>
      </c>
      <c r="M217" s="62" t="s">
        <v>176</v>
      </c>
      <c r="N217" s="62" t="s">
        <v>69</v>
      </c>
      <c r="O217" s="62" t="s">
        <v>247</v>
      </c>
      <c r="P217" s="65" t="s">
        <v>85</v>
      </c>
      <c r="Q217" s="66" t="s">
        <v>72</v>
      </c>
      <c r="R217" s="67">
        <v>1</v>
      </c>
      <c r="S217" s="66" t="s">
        <v>73</v>
      </c>
      <c r="T217" s="68" t="s">
        <v>74</v>
      </c>
      <c r="U217" s="64" t="s">
        <v>75</v>
      </c>
      <c r="V217" s="69" t="s">
        <v>76</v>
      </c>
      <c r="W217" s="69" t="s">
        <v>77</v>
      </c>
      <c r="X217" s="68" t="s">
        <v>78</v>
      </c>
      <c r="Y217" s="68" t="s">
        <v>79</v>
      </c>
      <c r="Z217" s="70">
        <v>0</v>
      </c>
      <c r="AA217" s="70">
        <v>0</v>
      </c>
      <c r="AB217" s="70">
        <v>2001</v>
      </c>
      <c r="AC217" s="71" t="s">
        <v>236</v>
      </c>
      <c r="AD217" s="69" t="s">
        <v>78</v>
      </c>
      <c r="AE217" s="66" t="s">
        <v>81</v>
      </c>
      <c r="AF217" s="68" t="s">
        <v>82</v>
      </c>
      <c r="AG217" s="66">
        <v>530402</v>
      </c>
      <c r="AH217" s="80" t="s">
        <v>113</v>
      </c>
      <c r="AI217" s="72">
        <v>2999.36</v>
      </c>
      <c r="AJ217" s="72">
        <v>2999.36</v>
      </c>
      <c r="AK217" s="73">
        <v>0</v>
      </c>
      <c r="AL217" s="73">
        <v>0</v>
      </c>
      <c r="AM217" s="73">
        <v>0</v>
      </c>
      <c r="AN217" s="73">
        <v>0</v>
      </c>
      <c r="AO217" s="73">
        <v>0</v>
      </c>
      <c r="AP217" s="73">
        <v>0</v>
      </c>
      <c r="AQ217" s="73">
        <v>0</v>
      </c>
      <c r="AR217" s="73">
        <v>0</v>
      </c>
      <c r="AS217" s="73">
        <v>0</v>
      </c>
      <c r="AT217" s="73">
        <v>0</v>
      </c>
      <c r="AU217" s="73">
        <v>2999.36</v>
      </c>
      <c r="AV217" s="73">
        <v>0</v>
      </c>
      <c r="AW217" s="110">
        <f t="shared" si="7"/>
        <v>2999.36</v>
      </c>
      <c r="AX217" s="111" t="str">
        <f t="shared" si="8"/>
        <v>OK</v>
      </c>
    </row>
    <row r="218" spans="1:50" s="74" customFormat="1" ht="56.25">
      <c r="A218" s="62" t="s">
        <v>57</v>
      </c>
      <c r="B218" s="62" t="s">
        <v>58</v>
      </c>
      <c r="C218" s="62" t="s">
        <v>59</v>
      </c>
      <c r="D218" s="62" t="s">
        <v>60</v>
      </c>
      <c r="E218" s="62" t="s">
        <v>61</v>
      </c>
      <c r="F218" s="62" t="s">
        <v>62</v>
      </c>
      <c r="G218" s="62" t="s">
        <v>63</v>
      </c>
      <c r="H218" s="62" t="s">
        <v>64</v>
      </c>
      <c r="I218" s="63">
        <v>0.8</v>
      </c>
      <c r="J218" s="62" t="s">
        <v>65</v>
      </c>
      <c r="K218" s="62" t="s">
        <v>66</v>
      </c>
      <c r="L218" s="64" t="s">
        <v>67</v>
      </c>
      <c r="M218" s="62" t="s">
        <v>176</v>
      </c>
      <c r="N218" s="62" t="s">
        <v>69</v>
      </c>
      <c r="O218" s="62" t="s">
        <v>248</v>
      </c>
      <c r="P218" s="65" t="s">
        <v>85</v>
      </c>
      <c r="Q218" s="66" t="s">
        <v>72</v>
      </c>
      <c r="R218" s="67">
        <v>1</v>
      </c>
      <c r="S218" s="66" t="s">
        <v>73</v>
      </c>
      <c r="T218" s="68" t="s">
        <v>74</v>
      </c>
      <c r="U218" s="64" t="s">
        <v>75</v>
      </c>
      <c r="V218" s="69" t="s">
        <v>76</v>
      </c>
      <c r="W218" s="69" t="s">
        <v>77</v>
      </c>
      <c r="X218" s="68" t="s">
        <v>78</v>
      </c>
      <c r="Y218" s="68" t="s">
        <v>79</v>
      </c>
      <c r="Z218" s="70">
        <v>0</v>
      </c>
      <c r="AA218" s="70">
        <v>0</v>
      </c>
      <c r="AB218" s="70">
        <v>2001</v>
      </c>
      <c r="AC218" s="71" t="s">
        <v>236</v>
      </c>
      <c r="AD218" s="69" t="s">
        <v>78</v>
      </c>
      <c r="AE218" s="66" t="s">
        <v>81</v>
      </c>
      <c r="AF218" s="68" t="s">
        <v>82</v>
      </c>
      <c r="AG218" s="66">
        <v>530402</v>
      </c>
      <c r="AH218" s="80" t="s">
        <v>113</v>
      </c>
      <c r="AI218" s="72">
        <v>2994.07</v>
      </c>
      <c r="AJ218" s="72">
        <v>2994.07</v>
      </c>
      <c r="AK218" s="73">
        <v>0</v>
      </c>
      <c r="AL218" s="73">
        <v>0</v>
      </c>
      <c r="AM218" s="73">
        <v>0</v>
      </c>
      <c r="AN218" s="73">
        <v>0</v>
      </c>
      <c r="AO218" s="73">
        <v>0</v>
      </c>
      <c r="AP218" s="73">
        <v>0</v>
      </c>
      <c r="AQ218" s="73">
        <v>0</v>
      </c>
      <c r="AR218" s="73">
        <v>0</v>
      </c>
      <c r="AS218" s="73">
        <v>0</v>
      </c>
      <c r="AT218" s="73">
        <v>0</v>
      </c>
      <c r="AU218" s="73">
        <v>2994.07</v>
      </c>
      <c r="AV218" s="73">
        <v>0</v>
      </c>
      <c r="AW218" s="110">
        <f t="shared" si="7"/>
        <v>2994.07</v>
      </c>
      <c r="AX218" s="111" t="str">
        <f t="shared" si="8"/>
        <v>OK</v>
      </c>
    </row>
    <row r="219" spans="1:50" s="74" customFormat="1" ht="33.75">
      <c r="A219" s="62" t="s">
        <v>57</v>
      </c>
      <c r="B219" s="62" t="s">
        <v>58</v>
      </c>
      <c r="C219" s="62" t="s">
        <v>59</v>
      </c>
      <c r="D219" s="62" t="s">
        <v>60</v>
      </c>
      <c r="E219" s="62" t="s">
        <v>61</v>
      </c>
      <c r="F219" s="62" t="s">
        <v>62</v>
      </c>
      <c r="G219" s="62" t="s">
        <v>63</v>
      </c>
      <c r="H219" s="62" t="s">
        <v>64</v>
      </c>
      <c r="I219" s="63">
        <v>0.8</v>
      </c>
      <c r="J219" s="62" t="s">
        <v>65</v>
      </c>
      <c r="K219" s="62" t="s">
        <v>66</v>
      </c>
      <c r="L219" s="64" t="s">
        <v>67</v>
      </c>
      <c r="M219" s="62" t="s">
        <v>176</v>
      </c>
      <c r="N219" s="62" t="s">
        <v>69</v>
      </c>
      <c r="O219" s="62" t="s">
        <v>249</v>
      </c>
      <c r="P219" s="65" t="s">
        <v>85</v>
      </c>
      <c r="Q219" s="66" t="s">
        <v>72</v>
      </c>
      <c r="R219" s="67">
        <v>1</v>
      </c>
      <c r="S219" s="66" t="s">
        <v>73</v>
      </c>
      <c r="T219" s="68" t="s">
        <v>74</v>
      </c>
      <c r="U219" s="64" t="s">
        <v>75</v>
      </c>
      <c r="V219" s="69" t="s">
        <v>76</v>
      </c>
      <c r="W219" s="69" t="s">
        <v>77</v>
      </c>
      <c r="X219" s="68" t="s">
        <v>78</v>
      </c>
      <c r="Y219" s="68" t="s">
        <v>79</v>
      </c>
      <c r="Z219" s="70">
        <v>0</v>
      </c>
      <c r="AA219" s="70">
        <v>0</v>
      </c>
      <c r="AB219" s="70">
        <v>2001</v>
      </c>
      <c r="AC219" s="71" t="s">
        <v>236</v>
      </c>
      <c r="AD219" s="69" t="s">
        <v>78</v>
      </c>
      <c r="AE219" s="66" t="s">
        <v>81</v>
      </c>
      <c r="AF219" s="68" t="s">
        <v>82</v>
      </c>
      <c r="AG219" s="66">
        <v>530403</v>
      </c>
      <c r="AH219" s="85" t="s">
        <v>250</v>
      </c>
      <c r="AI219" s="72">
        <v>4456.48</v>
      </c>
      <c r="AJ219" s="72">
        <v>4456.48</v>
      </c>
      <c r="AK219" s="73">
        <v>0</v>
      </c>
      <c r="AL219" s="73">
        <v>0</v>
      </c>
      <c r="AM219" s="73">
        <v>0</v>
      </c>
      <c r="AN219" s="73">
        <v>0</v>
      </c>
      <c r="AO219" s="73">
        <v>0</v>
      </c>
      <c r="AP219" s="73">
        <v>0</v>
      </c>
      <c r="AQ219" s="73">
        <v>0</v>
      </c>
      <c r="AR219" s="73">
        <v>0</v>
      </c>
      <c r="AS219" s="73">
        <v>0</v>
      </c>
      <c r="AT219" s="73">
        <v>0</v>
      </c>
      <c r="AU219" s="73">
        <v>4456.48</v>
      </c>
      <c r="AV219" s="73">
        <v>0</v>
      </c>
      <c r="AW219" s="110">
        <f t="shared" si="7"/>
        <v>4456.48</v>
      </c>
      <c r="AX219" s="111" t="str">
        <f t="shared" si="8"/>
        <v>OK</v>
      </c>
    </row>
    <row r="220" spans="1:50" s="74" customFormat="1" ht="15">
      <c r="A220" s="62" t="s">
        <v>57</v>
      </c>
      <c r="B220" s="62" t="s">
        <v>58</v>
      </c>
      <c r="C220" s="62" t="s">
        <v>59</v>
      </c>
      <c r="D220" s="62" t="s">
        <v>60</v>
      </c>
      <c r="E220" s="62" t="s">
        <v>61</v>
      </c>
      <c r="F220" s="62" t="s">
        <v>62</v>
      </c>
      <c r="G220" s="62" t="s">
        <v>63</v>
      </c>
      <c r="H220" s="62" t="s">
        <v>64</v>
      </c>
      <c r="I220" s="63">
        <v>0.8</v>
      </c>
      <c r="J220" s="62" t="s">
        <v>65</v>
      </c>
      <c r="K220" s="62" t="s">
        <v>66</v>
      </c>
      <c r="L220" s="64" t="s">
        <v>67</v>
      </c>
      <c r="M220" s="62" t="s">
        <v>176</v>
      </c>
      <c r="N220" s="62" t="s">
        <v>69</v>
      </c>
      <c r="O220" s="62" t="s">
        <v>251</v>
      </c>
      <c r="P220" s="65" t="s">
        <v>85</v>
      </c>
      <c r="Q220" s="66" t="s">
        <v>72</v>
      </c>
      <c r="R220" s="67">
        <v>1</v>
      </c>
      <c r="S220" s="66" t="s">
        <v>73</v>
      </c>
      <c r="T220" s="68" t="s">
        <v>74</v>
      </c>
      <c r="U220" s="64" t="s">
        <v>75</v>
      </c>
      <c r="V220" s="69" t="s">
        <v>76</v>
      </c>
      <c r="W220" s="69" t="s">
        <v>77</v>
      </c>
      <c r="X220" s="68" t="s">
        <v>78</v>
      </c>
      <c r="Y220" s="68" t="s">
        <v>79</v>
      </c>
      <c r="Z220" s="70">
        <v>0</v>
      </c>
      <c r="AA220" s="70">
        <v>0</v>
      </c>
      <c r="AB220" s="70">
        <v>2001</v>
      </c>
      <c r="AC220" s="71" t="s">
        <v>236</v>
      </c>
      <c r="AD220" s="69" t="s">
        <v>78</v>
      </c>
      <c r="AE220" s="66" t="s">
        <v>81</v>
      </c>
      <c r="AF220" s="68" t="s">
        <v>82</v>
      </c>
      <c r="AG220" s="66">
        <v>530405</v>
      </c>
      <c r="AH220" s="62" t="s">
        <v>124</v>
      </c>
      <c r="AI220" s="72">
        <v>4000</v>
      </c>
      <c r="AJ220" s="72">
        <v>3140</v>
      </c>
      <c r="AK220" s="73">
        <v>0</v>
      </c>
      <c r="AL220" s="73">
        <v>0</v>
      </c>
      <c r="AM220" s="73">
        <v>0</v>
      </c>
      <c r="AN220" s="73">
        <v>0</v>
      </c>
      <c r="AO220" s="73">
        <v>0</v>
      </c>
      <c r="AP220" s="73">
        <v>0</v>
      </c>
      <c r="AQ220" s="73">
        <v>0</v>
      </c>
      <c r="AR220" s="73">
        <v>0</v>
      </c>
      <c r="AS220" s="73">
        <v>2000</v>
      </c>
      <c r="AT220" s="73">
        <v>663.57</v>
      </c>
      <c r="AU220" s="73">
        <v>476.43</v>
      </c>
      <c r="AV220" s="73">
        <v>0</v>
      </c>
      <c r="AW220" s="110">
        <f t="shared" si="7"/>
        <v>3140</v>
      </c>
      <c r="AX220" s="111" t="str">
        <f t="shared" si="8"/>
        <v>OK</v>
      </c>
    </row>
    <row r="221" spans="1:50" s="74" customFormat="1" ht="15">
      <c r="A221" s="62" t="s">
        <v>57</v>
      </c>
      <c r="B221" s="62" t="s">
        <v>58</v>
      </c>
      <c r="C221" s="62" t="s">
        <v>59</v>
      </c>
      <c r="D221" s="62" t="s">
        <v>60</v>
      </c>
      <c r="E221" s="62" t="s">
        <v>61</v>
      </c>
      <c r="F221" s="62" t="s">
        <v>62</v>
      </c>
      <c r="G221" s="62" t="s">
        <v>63</v>
      </c>
      <c r="H221" s="62" t="s">
        <v>64</v>
      </c>
      <c r="I221" s="63">
        <v>0.8</v>
      </c>
      <c r="J221" s="62" t="s">
        <v>65</v>
      </c>
      <c r="K221" s="62" t="s">
        <v>66</v>
      </c>
      <c r="L221" s="64" t="s">
        <v>67</v>
      </c>
      <c r="M221" s="62" t="s">
        <v>176</v>
      </c>
      <c r="N221" s="62" t="s">
        <v>69</v>
      </c>
      <c r="O221" s="62" t="s">
        <v>252</v>
      </c>
      <c r="P221" s="65" t="s">
        <v>85</v>
      </c>
      <c r="Q221" s="66" t="s">
        <v>72</v>
      </c>
      <c r="R221" s="67">
        <v>1</v>
      </c>
      <c r="S221" s="66" t="s">
        <v>73</v>
      </c>
      <c r="T221" s="68" t="s">
        <v>74</v>
      </c>
      <c r="U221" s="64" t="s">
        <v>75</v>
      </c>
      <c r="V221" s="69" t="s">
        <v>76</v>
      </c>
      <c r="W221" s="69" t="s">
        <v>77</v>
      </c>
      <c r="X221" s="68" t="s">
        <v>78</v>
      </c>
      <c r="Y221" s="68" t="s">
        <v>79</v>
      </c>
      <c r="Z221" s="70">
        <v>0</v>
      </c>
      <c r="AA221" s="70">
        <v>0</v>
      </c>
      <c r="AB221" s="70">
        <v>2001</v>
      </c>
      <c r="AC221" s="71" t="s">
        <v>236</v>
      </c>
      <c r="AD221" s="69" t="s">
        <v>78</v>
      </c>
      <c r="AE221" s="66" t="s">
        <v>81</v>
      </c>
      <c r="AF221" s="68" t="s">
        <v>82</v>
      </c>
      <c r="AG221" s="66">
        <v>530803</v>
      </c>
      <c r="AH221" s="62" t="s">
        <v>130</v>
      </c>
      <c r="AI221" s="72">
        <v>698.6</v>
      </c>
      <c r="AJ221" s="72">
        <v>608.79</v>
      </c>
      <c r="AK221" s="73">
        <v>0</v>
      </c>
      <c r="AL221" s="73">
        <v>0</v>
      </c>
      <c r="AM221" s="73">
        <v>0</v>
      </c>
      <c r="AN221" s="73">
        <v>0</v>
      </c>
      <c r="AO221" s="73">
        <v>0</v>
      </c>
      <c r="AP221" s="73">
        <v>0</v>
      </c>
      <c r="AQ221" s="73">
        <v>0</v>
      </c>
      <c r="AR221" s="73">
        <v>0</v>
      </c>
      <c r="AS221" s="73"/>
      <c r="AT221" s="73"/>
      <c r="AU221" s="73">
        <v>608.79</v>
      </c>
      <c r="AV221" s="73">
        <v>0</v>
      </c>
      <c r="AW221" s="110">
        <f t="shared" si="7"/>
        <v>608.79</v>
      </c>
      <c r="AX221" s="111" t="str">
        <f t="shared" si="8"/>
        <v>OK</v>
      </c>
    </row>
    <row r="222" spans="1:50" s="74" customFormat="1" ht="15">
      <c r="A222" s="62" t="s">
        <v>57</v>
      </c>
      <c r="B222" s="62" t="s">
        <v>58</v>
      </c>
      <c r="C222" s="62" t="s">
        <v>59</v>
      </c>
      <c r="D222" s="62" t="s">
        <v>60</v>
      </c>
      <c r="E222" s="62" t="s">
        <v>61</v>
      </c>
      <c r="F222" s="62" t="s">
        <v>62</v>
      </c>
      <c r="G222" s="62" t="s">
        <v>63</v>
      </c>
      <c r="H222" s="62" t="s">
        <v>64</v>
      </c>
      <c r="I222" s="63">
        <v>0.8</v>
      </c>
      <c r="J222" s="62" t="s">
        <v>65</v>
      </c>
      <c r="K222" s="62" t="s">
        <v>66</v>
      </c>
      <c r="L222" s="64" t="s">
        <v>67</v>
      </c>
      <c r="M222" s="62" t="s">
        <v>176</v>
      </c>
      <c r="N222" s="62" t="s">
        <v>69</v>
      </c>
      <c r="O222" s="62" t="s">
        <v>253</v>
      </c>
      <c r="P222" s="65" t="s">
        <v>85</v>
      </c>
      <c r="Q222" s="66" t="s">
        <v>72</v>
      </c>
      <c r="R222" s="67">
        <v>1</v>
      </c>
      <c r="S222" s="66" t="s">
        <v>73</v>
      </c>
      <c r="T222" s="68" t="s">
        <v>74</v>
      </c>
      <c r="U222" s="64" t="s">
        <v>75</v>
      </c>
      <c r="V222" s="69" t="s">
        <v>76</v>
      </c>
      <c r="W222" s="69" t="s">
        <v>77</v>
      </c>
      <c r="X222" s="68" t="s">
        <v>78</v>
      </c>
      <c r="Y222" s="68" t="s">
        <v>79</v>
      </c>
      <c r="Z222" s="70">
        <v>0</v>
      </c>
      <c r="AA222" s="70">
        <v>0</v>
      </c>
      <c r="AB222" s="70">
        <v>2001</v>
      </c>
      <c r="AC222" s="71" t="s">
        <v>236</v>
      </c>
      <c r="AD222" s="69" t="s">
        <v>78</v>
      </c>
      <c r="AE222" s="66" t="s">
        <v>81</v>
      </c>
      <c r="AF222" s="68" t="s">
        <v>82</v>
      </c>
      <c r="AG222" s="66">
        <v>530804</v>
      </c>
      <c r="AH222" s="62" t="s">
        <v>132</v>
      </c>
      <c r="AI222" s="72">
        <v>1000</v>
      </c>
      <c r="AJ222" s="72">
        <v>1000</v>
      </c>
      <c r="AK222" s="73">
        <v>0</v>
      </c>
      <c r="AL222" s="73">
        <v>0</v>
      </c>
      <c r="AM222" s="73">
        <v>0</v>
      </c>
      <c r="AN222" s="73">
        <v>0</v>
      </c>
      <c r="AO222" s="73">
        <v>0</v>
      </c>
      <c r="AP222" s="73">
        <v>0</v>
      </c>
      <c r="AQ222" s="73">
        <v>0</v>
      </c>
      <c r="AR222" s="73">
        <v>1000</v>
      </c>
      <c r="AS222" s="73">
        <v>0</v>
      </c>
      <c r="AT222" s="73">
        <v>0</v>
      </c>
      <c r="AU222" s="73">
        <v>0</v>
      </c>
      <c r="AV222" s="73">
        <v>0</v>
      </c>
      <c r="AW222" s="110">
        <f t="shared" si="7"/>
        <v>1000</v>
      </c>
      <c r="AX222" s="111" t="str">
        <f t="shared" si="8"/>
        <v>OK</v>
      </c>
    </row>
    <row r="223" spans="1:50" s="74" customFormat="1" ht="15">
      <c r="A223" s="62" t="s">
        <v>57</v>
      </c>
      <c r="B223" s="62" t="s">
        <v>58</v>
      </c>
      <c r="C223" s="62" t="s">
        <v>59</v>
      </c>
      <c r="D223" s="62" t="s">
        <v>60</v>
      </c>
      <c r="E223" s="62" t="s">
        <v>61</v>
      </c>
      <c r="F223" s="62" t="s">
        <v>62</v>
      </c>
      <c r="G223" s="62" t="s">
        <v>63</v>
      </c>
      <c r="H223" s="62" t="s">
        <v>64</v>
      </c>
      <c r="I223" s="63">
        <v>0.8</v>
      </c>
      <c r="J223" s="62" t="s">
        <v>65</v>
      </c>
      <c r="K223" s="62" t="s">
        <v>66</v>
      </c>
      <c r="L223" s="64" t="s">
        <v>67</v>
      </c>
      <c r="M223" s="62" t="s">
        <v>176</v>
      </c>
      <c r="N223" s="62" t="s">
        <v>69</v>
      </c>
      <c r="O223" s="62" t="s">
        <v>254</v>
      </c>
      <c r="P223" s="65" t="s">
        <v>85</v>
      </c>
      <c r="Q223" s="66" t="s">
        <v>72</v>
      </c>
      <c r="R223" s="67">
        <v>1</v>
      </c>
      <c r="S223" s="66" t="s">
        <v>73</v>
      </c>
      <c r="T223" s="68" t="s">
        <v>74</v>
      </c>
      <c r="U223" s="64" t="s">
        <v>75</v>
      </c>
      <c r="V223" s="69" t="s">
        <v>76</v>
      </c>
      <c r="W223" s="69" t="s">
        <v>77</v>
      </c>
      <c r="X223" s="68" t="s">
        <v>78</v>
      </c>
      <c r="Y223" s="68" t="s">
        <v>79</v>
      </c>
      <c r="Z223" s="70">
        <v>0</v>
      </c>
      <c r="AA223" s="70">
        <v>0</v>
      </c>
      <c r="AB223" s="70">
        <v>2001</v>
      </c>
      <c r="AC223" s="71" t="s">
        <v>236</v>
      </c>
      <c r="AD223" s="69" t="s">
        <v>78</v>
      </c>
      <c r="AE223" s="66" t="s">
        <v>81</v>
      </c>
      <c r="AF223" s="68" t="s">
        <v>82</v>
      </c>
      <c r="AG223" s="66">
        <v>530804</v>
      </c>
      <c r="AH223" s="62" t="s">
        <v>132</v>
      </c>
      <c r="AI223" s="72">
        <v>1660</v>
      </c>
      <c r="AJ223" s="72">
        <v>1408.82</v>
      </c>
      <c r="AK223" s="73">
        <v>0</v>
      </c>
      <c r="AL223" s="73">
        <v>0</v>
      </c>
      <c r="AM223" s="73">
        <v>0</v>
      </c>
      <c r="AN223" s="73">
        <v>0</v>
      </c>
      <c r="AO223" s="73">
        <v>0</v>
      </c>
      <c r="AP223" s="73">
        <v>0</v>
      </c>
      <c r="AQ223" s="73">
        <v>0</v>
      </c>
      <c r="AR223" s="73">
        <v>0</v>
      </c>
      <c r="AS223" s="73">
        <v>0</v>
      </c>
      <c r="AT223" s="73">
        <v>0</v>
      </c>
      <c r="AU223" s="73">
        <v>1408.82</v>
      </c>
      <c r="AV223" s="73">
        <v>0</v>
      </c>
      <c r="AW223" s="110">
        <f t="shared" si="7"/>
        <v>1408.82</v>
      </c>
      <c r="AX223" s="111" t="str">
        <f t="shared" si="8"/>
        <v>OK</v>
      </c>
    </row>
    <row r="224" spans="1:50" s="74" customFormat="1" ht="15">
      <c r="A224" s="62" t="s">
        <v>57</v>
      </c>
      <c r="B224" s="62" t="s">
        <v>58</v>
      </c>
      <c r="C224" s="62" t="s">
        <v>59</v>
      </c>
      <c r="D224" s="62" t="s">
        <v>60</v>
      </c>
      <c r="E224" s="62" t="s">
        <v>61</v>
      </c>
      <c r="F224" s="62" t="s">
        <v>62</v>
      </c>
      <c r="G224" s="62" t="s">
        <v>63</v>
      </c>
      <c r="H224" s="62" t="s">
        <v>64</v>
      </c>
      <c r="I224" s="63">
        <v>0.8</v>
      </c>
      <c r="J224" s="62" t="s">
        <v>65</v>
      </c>
      <c r="K224" s="62" t="s">
        <v>66</v>
      </c>
      <c r="L224" s="64" t="s">
        <v>67</v>
      </c>
      <c r="M224" s="62" t="s">
        <v>176</v>
      </c>
      <c r="N224" s="62" t="s">
        <v>69</v>
      </c>
      <c r="O224" s="62" t="s">
        <v>255</v>
      </c>
      <c r="P224" s="65" t="s">
        <v>85</v>
      </c>
      <c r="Q224" s="66" t="s">
        <v>72</v>
      </c>
      <c r="R224" s="67">
        <v>1</v>
      </c>
      <c r="S224" s="66" t="s">
        <v>73</v>
      </c>
      <c r="T224" s="68" t="s">
        <v>74</v>
      </c>
      <c r="U224" s="64" t="s">
        <v>75</v>
      </c>
      <c r="V224" s="69" t="s">
        <v>76</v>
      </c>
      <c r="W224" s="69" t="s">
        <v>77</v>
      </c>
      <c r="X224" s="68" t="s">
        <v>78</v>
      </c>
      <c r="Y224" s="68" t="s">
        <v>79</v>
      </c>
      <c r="Z224" s="70">
        <v>0</v>
      </c>
      <c r="AA224" s="70">
        <v>0</v>
      </c>
      <c r="AB224" s="70">
        <v>2001</v>
      </c>
      <c r="AC224" s="71" t="s">
        <v>236</v>
      </c>
      <c r="AD224" s="69" t="s">
        <v>78</v>
      </c>
      <c r="AE224" s="66" t="s">
        <v>81</v>
      </c>
      <c r="AF224" s="68" t="s">
        <v>82</v>
      </c>
      <c r="AG224" s="66">
        <v>530805</v>
      </c>
      <c r="AH224" s="62" t="s">
        <v>135</v>
      </c>
      <c r="AI224" s="72">
        <v>1763.76</v>
      </c>
      <c r="AJ224" s="72">
        <v>863.93</v>
      </c>
      <c r="AK224" s="73">
        <v>0</v>
      </c>
      <c r="AL224" s="73">
        <v>0</v>
      </c>
      <c r="AM224" s="73">
        <v>0</v>
      </c>
      <c r="AN224" s="73">
        <v>0</v>
      </c>
      <c r="AO224" s="73">
        <v>0</v>
      </c>
      <c r="AP224" s="73">
        <v>0</v>
      </c>
      <c r="AQ224" s="73">
        <v>863.93</v>
      </c>
      <c r="AR224" s="73">
        <v>0</v>
      </c>
      <c r="AS224" s="73">
        <v>0</v>
      </c>
      <c r="AT224" s="73">
        <v>0</v>
      </c>
      <c r="AU224" s="73">
        <v>0</v>
      </c>
      <c r="AV224" s="73">
        <v>0</v>
      </c>
      <c r="AW224" s="110">
        <f t="shared" si="7"/>
        <v>863.93</v>
      </c>
      <c r="AX224" s="111" t="str">
        <f t="shared" si="8"/>
        <v>OK</v>
      </c>
    </row>
    <row r="225" spans="1:50" s="74" customFormat="1" ht="15">
      <c r="A225" s="62" t="s">
        <v>57</v>
      </c>
      <c r="B225" s="62" t="s">
        <v>58</v>
      </c>
      <c r="C225" s="62" t="s">
        <v>59</v>
      </c>
      <c r="D225" s="62" t="s">
        <v>60</v>
      </c>
      <c r="E225" s="62" t="s">
        <v>61</v>
      </c>
      <c r="F225" s="62" t="s">
        <v>62</v>
      </c>
      <c r="G225" s="62" t="s">
        <v>63</v>
      </c>
      <c r="H225" s="62" t="s">
        <v>64</v>
      </c>
      <c r="I225" s="63">
        <v>0.8</v>
      </c>
      <c r="J225" s="62" t="s">
        <v>65</v>
      </c>
      <c r="K225" s="62" t="s">
        <v>66</v>
      </c>
      <c r="L225" s="64" t="s">
        <v>67</v>
      </c>
      <c r="M225" s="62" t="s">
        <v>176</v>
      </c>
      <c r="N225" s="62" t="s">
        <v>69</v>
      </c>
      <c r="O225" s="62" t="s">
        <v>256</v>
      </c>
      <c r="P225" s="65" t="s">
        <v>85</v>
      </c>
      <c r="Q225" s="66" t="s">
        <v>72</v>
      </c>
      <c r="R225" s="67">
        <v>1</v>
      </c>
      <c r="S225" s="66" t="s">
        <v>73</v>
      </c>
      <c r="T225" s="68" t="s">
        <v>74</v>
      </c>
      <c r="U225" s="64" t="s">
        <v>75</v>
      </c>
      <c r="V225" s="69" t="s">
        <v>76</v>
      </c>
      <c r="W225" s="69" t="s">
        <v>77</v>
      </c>
      <c r="X225" s="68" t="s">
        <v>78</v>
      </c>
      <c r="Y225" s="68" t="s">
        <v>79</v>
      </c>
      <c r="Z225" s="70">
        <v>0</v>
      </c>
      <c r="AA225" s="70">
        <v>0</v>
      </c>
      <c r="AB225" s="70">
        <v>2001</v>
      </c>
      <c r="AC225" s="71" t="s">
        <v>236</v>
      </c>
      <c r="AD225" s="69" t="s">
        <v>78</v>
      </c>
      <c r="AE225" s="66" t="s">
        <v>81</v>
      </c>
      <c r="AF225" s="68" t="s">
        <v>82</v>
      </c>
      <c r="AG225" s="66">
        <v>530805</v>
      </c>
      <c r="AH225" s="62" t="s">
        <v>135</v>
      </c>
      <c r="AI225" s="72">
        <v>1436.26</v>
      </c>
      <c r="AJ225" s="72">
        <v>1436.26</v>
      </c>
      <c r="AK225" s="73">
        <v>0</v>
      </c>
      <c r="AL225" s="73">
        <v>0</v>
      </c>
      <c r="AM225" s="73">
        <v>1436.26</v>
      </c>
      <c r="AN225" s="73">
        <v>0</v>
      </c>
      <c r="AO225" s="73">
        <v>0</v>
      </c>
      <c r="AP225" s="73">
        <v>0</v>
      </c>
      <c r="AQ225" s="73">
        <v>0</v>
      </c>
      <c r="AR225" s="73">
        <v>0</v>
      </c>
      <c r="AS225" s="73">
        <v>0</v>
      </c>
      <c r="AT225" s="73">
        <v>0</v>
      </c>
      <c r="AU225" s="73">
        <v>0</v>
      </c>
      <c r="AV225" s="73">
        <v>0</v>
      </c>
      <c r="AW225" s="110">
        <f t="shared" si="7"/>
        <v>1436.26</v>
      </c>
      <c r="AX225" s="111" t="str">
        <f t="shared" si="8"/>
        <v>OK</v>
      </c>
    </row>
    <row r="226" spans="1:50" s="74" customFormat="1" ht="15">
      <c r="A226" s="62" t="s">
        <v>57</v>
      </c>
      <c r="B226" s="62" t="s">
        <v>58</v>
      </c>
      <c r="C226" s="62" t="s">
        <v>59</v>
      </c>
      <c r="D226" s="62" t="s">
        <v>60</v>
      </c>
      <c r="E226" s="62" t="s">
        <v>61</v>
      </c>
      <c r="F226" s="62" t="s">
        <v>62</v>
      </c>
      <c r="G226" s="62" t="s">
        <v>63</v>
      </c>
      <c r="H226" s="62" t="s">
        <v>64</v>
      </c>
      <c r="I226" s="63">
        <v>0.8</v>
      </c>
      <c r="J226" s="62" t="s">
        <v>65</v>
      </c>
      <c r="K226" s="62" t="s">
        <v>66</v>
      </c>
      <c r="L226" s="64" t="s">
        <v>67</v>
      </c>
      <c r="M226" s="62" t="s">
        <v>176</v>
      </c>
      <c r="N226" s="62" t="s">
        <v>69</v>
      </c>
      <c r="O226" s="62" t="s">
        <v>257</v>
      </c>
      <c r="P226" s="65" t="s">
        <v>85</v>
      </c>
      <c r="Q226" s="66" t="s">
        <v>72</v>
      </c>
      <c r="R226" s="67">
        <v>1</v>
      </c>
      <c r="S226" s="66" t="s">
        <v>73</v>
      </c>
      <c r="T226" s="68" t="s">
        <v>74</v>
      </c>
      <c r="U226" s="64" t="s">
        <v>75</v>
      </c>
      <c r="V226" s="69" t="s">
        <v>76</v>
      </c>
      <c r="W226" s="69" t="s">
        <v>77</v>
      </c>
      <c r="X226" s="68" t="s">
        <v>78</v>
      </c>
      <c r="Y226" s="68" t="s">
        <v>79</v>
      </c>
      <c r="Z226" s="70">
        <v>0</v>
      </c>
      <c r="AA226" s="70">
        <v>0</v>
      </c>
      <c r="AB226" s="70">
        <v>2001</v>
      </c>
      <c r="AC226" s="71" t="s">
        <v>236</v>
      </c>
      <c r="AD226" s="69" t="s">
        <v>78</v>
      </c>
      <c r="AE226" s="66" t="s">
        <v>81</v>
      </c>
      <c r="AF226" s="68" t="s">
        <v>82</v>
      </c>
      <c r="AG226" s="66">
        <v>530811</v>
      </c>
      <c r="AH226" s="81" t="s">
        <v>138</v>
      </c>
      <c r="AI226" s="72">
        <v>2077</v>
      </c>
      <c r="AJ226" s="72">
        <v>0</v>
      </c>
      <c r="AK226" s="73">
        <v>0</v>
      </c>
      <c r="AL226" s="73">
        <v>0</v>
      </c>
      <c r="AM226" s="73">
        <v>0</v>
      </c>
      <c r="AN226" s="73">
        <v>0</v>
      </c>
      <c r="AO226" s="73">
        <v>0</v>
      </c>
      <c r="AP226" s="73">
        <v>0</v>
      </c>
      <c r="AQ226" s="73">
        <v>0</v>
      </c>
      <c r="AR226" s="73">
        <v>0</v>
      </c>
      <c r="AS226" s="73">
        <v>0</v>
      </c>
      <c r="AT226" s="73">
        <v>0</v>
      </c>
      <c r="AU226" s="73">
        <v>0</v>
      </c>
      <c r="AV226" s="73">
        <v>0</v>
      </c>
      <c r="AW226" s="110">
        <f t="shared" si="7"/>
        <v>0</v>
      </c>
      <c r="AX226" s="111" t="str">
        <f t="shared" si="8"/>
        <v>OK</v>
      </c>
    </row>
    <row r="227" spans="1:50" s="74" customFormat="1" ht="15">
      <c r="A227" s="62" t="s">
        <v>57</v>
      </c>
      <c r="B227" s="62" t="s">
        <v>58</v>
      </c>
      <c r="C227" s="62" t="s">
        <v>59</v>
      </c>
      <c r="D227" s="62" t="s">
        <v>60</v>
      </c>
      <c r="E227" s="62" t="s">
        <v>61</v>
      </c>
      <c r="F227" s="62" t="s">
        <v>62</v>
      </c>
      <c r="G227" s="62" t="s">
        <v>63</v>
      </c>
      <c r="H227" s="62" t="s">
        <v>64</v>
      </c>
      <c r="I227" s="63">
        <v>0.8</v>
      </c>
      <c r="J227" s="62" t="s">
        <v>65</v>
      </c>
      <c r="K227" s="62" t="s">
        <v>66</v>
      </c>
      <c r="L227" s="64" t="s">
        <v>67</v>
      </c>
      <c r="M227" s="62" t="s">
        <v>176</v>
      </c>
      <c r="N227" s="62" t="s">
        <v>69</v>
      </c>
      <c r="O227" s="62" t="s">
        <v>258</v>
      </c>
      <c r="P227" s="65" t="s">
        <v>85</v>
      </c>
      <c r="Q227" s="66" t="s">
        <v>72</v>
      </c>
      <c r="R227" s="67">
        <v>1</v>
      </c>
      <c r="S227" s="66" t="s">
        <v>73</v>
      </c>
      <c r="T227" s="68" t="s">
        <v>74</v>
      </c>
      <c r="U227" s="64" t="s">
        <v>75</v>
      </c>
      <c r="V227" s="69" t="s">
        <v>76</v>
      </c>
      <c r="W227" s="69" t="s">
        <v>77</v>
      </c>
      <c r="X227" s="68" t="s">
        <v>78</v>
      </c>
      <c r="Y227" s="68" t="s">
        <v>79</v>
      </c>
      <c r="Z227" s="70">
        <v>0</v>
      </c>
      <c r="AA227" s="70">
        <v>0</v>
      </c>
      <c r="AB227" s="70">
        <v>2001</v>
      </c>
      <c r="AC227" s="71" t="s">
        <v>236</v>
      </c>
      <c r="AD227" s="69" t="s">
        <v>78</v>
      </c>
      <c r="AE227" s="66" t="s">
        <v>81</v>
      </c>
      <c r="AF227" s="68" t="s">
        <v>82</v>
      </c>
      <c r="AG227" s="66">
        <v>530813</v>
      </c>
      <c r="AH227" s="62" t="s">
        <v>118</v>
      </c>
      <c r="AI227" s="72">
        <v>1500</v>
      </c>
      <c r="AJ227" s="72">
        <v>335</v>
      </c>
      <c r="AK227" s="73">
        <v>0</v>
      </c>
      <c r="AL227" s="73">
        <v>0</v>
      </c>
      <c r="AM227" s="73">
        <v>0</v>
      </c>
      <c r="AN227" s="73">
        <v>0</v>
      </c>
      <c r="AO227" s="73">
        <v>0</v>
      </c>
      <c r="AP227" s="73">
        <v>0</v>
      </c>
      <c r="AQ227" s="73">
        <v>0</v>
      </c>
      <c r="AR227" s="73">
        <v>335</v>
      </c>
      <c r="AS227" s="73">
        <v>0</v>
      </c>
      <c r="AT227" s="73">
        <v>0</v>
      </c>
      <c r="AU227" s="73">
        <v>0</v>
      </c>
      <c r="AV227" s="73">
        <v>0</v>
      </c>
      <c r="AW227" s="110">
        <f t="shared" si="7"/>
        <v>335</v>
      </c>
      <c r="AX227" s="111" t="str">
        <f t="shared" si="8"/>
        <v>OK</v>
      </c>
    </row>
    <row r="228" spans="1:50" s="74" customFormat="1" ht="22.5">
      <c r="A228" s="62" t="s">
        <v>57</v>
      </c>
      <c r="B228" s="62" t="s">
        <v>58</v>
      </c>
      <c r="C228" s="62" t="s">
        <v>59</v>
      </c>
      <c r="D228" s="62" t="s">
        <v>60</v>
      </c>
      <c r="E228" s="62" t="s">
        <v>61</v>
      </c>
      <c r="F228" s="62" t="s">
        <v>62</v>
      </c>
      <c r="G228" s="62" t="s">
        <v>63</v>
      </c>
      <c r="H228" s="62" t="s">
        <v>64</v>
      </c>
      <c r="I228" s="63">
        <v>0.8</v>
      </c>
      <c r="J228" s="62" t="s">
        <v>65</v>
      </c>
      <c r="K228" s="62" t="s">
        <v>66</v>
      </c>
      <c r="L228" s="64" t="s">
        <v>67</v>
      </c>
      <c r="M228" s="62" t="s">
        <v>176</v>
      </c>
      <c r="N228" s="62" t="s">
        <v>69</v>
      </c>
      <c r="O228" s="62" t="s">
        <v>259</v>
      </c>
      <c r="P228" s="65" t="s">
        <v>85</v>
      </c>
      <c r="Q228" s="66" t="s">
        <v>72</v>
      </c>
      <c r="R228" s="67">
        <v>1</v>
      </c>
      <c r="S228" s="66" t="s">
        <v>73</v>
      </c>
      <c r="T228" s="68" t="s">
        <v>74</v>
      </c>
      <c r="U228" s="64" t="s">
        <v>75</v>
      </c>
      <c r="V228" s="69" t="s">
        <v>76</v>
      </c>
      <c r="W228" s="69" t="s">
        <v>77</v>
      </c>
      <c r="X228" s="68" t="s">
        <v>78</v>
      </c>
      <c r="Y228" s="68" t="s">
        <v>79</v>
      </c>
      <c r="Z228" s="70">
        <v>0</v>
      </c>
      <c r="AA228" s="70">
        <v>0</v>
      </c>
      <c r="AB228" s="70">
        <v>2001</v>
      </c>
      <c r="AC228" s="71" t="s">
        <v>236</v>
      </c>
      <c r="AD228" s="69" t="s">
        <v>78</v>
      </c>
      <c r="AE228" s="66" t="s">
        <v>81</v>
      </c>
      <c r="AF228" s="68" t="s">
        <v>82</v>
      </c>
      <c r="AG228" s="66">
        <v>530820</v>
      </c>
      <c r="AH228" s="80" t="s">
        <v>142</v>
      </c>
      <c r="AI228" s="72">
        <v>972.62</v>
      </c>
      <c r="AJ228" s="72">
        <v>868.41</v>
      </c>
      <c r="AK228" s="73">
        <v>0</v>
      </c>
      <c r="AL228" s="73">
        <v>0</v>
      </c>
      <c r="AM228" s="73">
        <v>0</v>
      </c>
      <c r="AN228" s="73">
        <v>0</v>
      </c>
      <c r="AO228" s="73">
        <v>0</v>
      </c>
      <c r="AP228" s="73">
        <v>0</v>
      </c>
      <c r="AQ228" s="73">
        <v>0</v>
      </c>
      <c r="AR228" s="73"/>
      <c r="AS228" s="73">
        <v>0</v>
      </c>
      <c r="AT228" s="73">
        <v>0</v>
      </c>
      <c r="AU228" s="73">
        <v>868.41</v>
      </c>
      <c r="AV228" s="73">
        <v>0</v>
      </c>
      <c r="AW228" s="110">
        <f t="shared" si="7"/>
        <v>868.41</v>
      </c>
      <c r="AX228" s="111" t="str">
        <f t="shared" si="8"/>
        <v>OK</v>
      </c>
    </row>
    <row r="229" spans="1:50" s="74" customFormat="1" ht="15">
      <c r="A229" s="62" t="s">
        <v>57</v>
      </c>
      <c r="B229" s="62" t="s">
        <v>58</v>
      </c>
      <c r="C229" s="62" t="s">
        <v>59</v>
      </c>
      <c r="D229" s="62" t="s">
        <v>60</v>
      </c>
      <c r="E229" s="62" t="s">
        <v>61</v>
      </c>
      <c r="F229" s="62" t="s">
        <v>62</v>
      </c>
      <c r="G229" s="62" t="s">
        <v>63</v>
      </c>
      <c r="H229" s="62" t="s">
        <v>64</v>
      </c>
      <c r="I229" s="63">
        <v>0.8</v>
      </c>
      <c r="J229" s="62" t="s">
        <v>65</v>
      </c>
      <c r="K229" s="62" t="s">
        <v>66</v>
      </c>
      <c r="L229" s="64" t="s">
        <v>67</v>
      </c>
      <c r="M229" s="62" t="s">
        <v>176</v>
      </c>
      <c r="N229" s="62" t="s">
        <v>69</v>
      </c>
      <c r="O229" s="62" t="s">
        <v>260</v>
      </c>
      <c r="P229" s="65" t="s">
        <v>85</v>
      </c>
      <c r="Q229" s="66" t="s">
        <v>72</v>
      </c>
      <c r="R229" s="67">
        <v>1</v>
      </c>
      <c r="S229" s="66" t="s">
        <v>73</v>
      </c>
      <c r="T229" s="68" t="s">
        <v>74</v>
      </c>
      <c r="U229" s="64" t="s">
        <v>75</v>
      </c>
      <c r="V229" s="69" t="s">
        <v>76</v>
      </c>
      <c r="W229" s="69" t="s">
        <v>77</v>
      </c>
      <c r="X229" s="68" t="s">
        <v>78</v>
      </c>
      <c r="Y229" s="68" t="s">
        <v>79</v>
      </c>
      <c r="Z229" s="70">
        <v>0</v>
      </c>
      <c r="AA229" s="70">
        <v>0</v>
      </c>
      <c r="AB229" s="70">
        <v>2001</v>
      </c>
      <c r="AC229" s="71" t="s">
        <v>236</v>
      </c>
      <c r="AD229" s="69" t="s">
        <v>78</v>
      </c>
      <c r="AE229" s="66" t="s">
        <v>81</v>
      </c>
      <c r="AF229" s="68" t="s">
        <v>82</v>
      </c>
      <c r="AG229" s="66">
        <v>531404</v>
      </c>
      <c r="AH229" s="81" t="s">
        <v>147</v>
      </c>
      <c r="AI229" s="72">
        <v>685</v>
      </c>
      <c r="AJ229" s="72">
        <v>0</v>
      </c>
      <c r="AK229" s="73">
        <v>0</v>
      </c>
      <c r="AL229" s="73">
        <v>0</v>
      </c>
      <c r="AM229" s="73">
        <v>0</v>
      </c>
      <c r="AN229" s="73">
        <v>0</v>
      </c>
      <c r="AO229" s="73">
        <v>0</v>
      </c>
      <c r="AP229" s="73">
        <v>0</v>
      </c>
      <c r="AQ229" s="73">
        <v>0</v>
      </c>
      <c r="AR229" s="73">
        <v>0</v>
      </c>
      <c r="AS229" s="73">
        <v>0</v>
      </c>
      <c r="AT229" s="73">
        <v>0</v>
      </c>
      <c r="AU229" s="73">
        <v>0</v>
      </c>
      <c r="AV229" s="73">
        <v>0</v>
      </c>
      <c r="AW229" s="110">
        <f t="shared" si="7"/>
        <v>0</v>
      </c>
      <c r="AX229" s="111" t="str">
        <f t="shared" si="8"/>
        <v>OK</v>
      </c>
    </row>
    <row r="230" spans="1:50" s="74" customFormat="1" ht="15">
      <c r="A230" s="62" t="s">
        <v>57</v>
      </c>
      <c r="B230" s="62" t="s">
        <v>58</v>
      </c>
      <c r="C230" s="62" t="s">
        <v>59</v>
      </c>
      <c r="D230" s="62" t="s">
        <v>60</v>
      </c>
      <c r="E230" s="62" t="s">
        <v>61</v>
      </c>
      <c r="F230" s="62" t="s">
        <v>62</v>
      </c>
      <c r="G230" s="62" t="s">
        <v>63</v>
      </c>
      <c r="H230" s="62" t="s">
        <v>64</v>
      </c>
      <c r="I230" s="63">
        <v>0.8</v>
      </c>
      <c r="J230" s="62" t="s">
        <v>65</v>
      </c>
      <c r="K230" s="62" t="s">
        <v>66</v>
      </c>
      <c r="L230" s="64" t="s">
        <v>67</v>
      </c>
      <c r="M230" s="62" t="s">
        <v>176</v>
      </c>
      <c r="N230" s="62" t="s">
        <v>69</v>
      </c>
      <c r="O230" s="62" t="s">
        <v>261</v>
      </c>
      <c r="P230" s="65" t="s">
        <v>85</v>
      </c>
      <c r="Q230" s="66" t="s">
        <v>72</v>
      </c>
      <c r="R230" s="67">
        <v>1</v>
      </c>
      <c r="S230" s="66" t="s">
        <v>73</v>
      </c>
      <c r="T230" s="68" t="s">
        <v>74</v>
      </c>
      <c r="U230" s="64" t="s">
        <v>75</v>
      </c>
      <c r="V230" s="69" t="s">
        <v>76</v>
      </c>
      <c r="W230" s="69" t="s">
        <v>77</v>
      </c>
      <c r="X230" s="68" t="s">
        <v>78</v>
      </c>
      <c r="Y230" s="68" t="s">
        <v>79</v>
      </c>
      <c r="Z230" s="70">
        <v>0</v>
      </c>
      <c r="AA230" s="70">
        <v>0</v>
      </c>
      <c r="AB230" s="70">
        <v>2001</v>
      </c>
      <c r="AC230" s="71" t="s">
        <v>236</v>
      </c>
      <c r="AD230" s="69" t="s">
        <v>78</v>
      </c>
      <c r="AE230" s="66" t="s">
        <v>81</v>
      </c>
      <c r="AF230" s="68" t="s">
        <v>82</v>
      </c>
      <c r="AG230" s="66">
        <v>531406</v>
      </c>
      <c r="AH230" s="81" t="s">
        <v>262</v>
      </c>
      <c r="AI230" s="72">
        <v>0</v>
      </c>
      <c r="AJ230" s="72">
        <v>0</v>
      </c>
      <c r="AK230" s="73">
        <v>0</v>
      </c>
      <c r="AL230" s="73">
        <v>0</v>
      </c>
      <c r="AM230" s="73">
        <v>0</v>
      </c>
      <c r="AN230" s="73">
        <v>0</v>
      </c>
      <c r="AO230" s="73">
        <v>0</v>
      </c>
      <c r="AP230" s="73">
        <v>0</v>
      </c>
      <c r="AQ230" s="73">
        <v>0</v>
      </c>
      <c r="AR230" s="73">
        <v>0</v>
      </c>
      <c r="AS230" s="73">
        <v>0</v>
      </c>
      <c r="AT230" s="73">
        <v>0</v>
      </c>
      <c r="AU230" s="73">
        <v>0</v>
      </c>
      <c r="AV230" s="73">
        <v>0</v>
      </c>
      <c r="AW230" s="110">
        <f t="shared" si="7"/>
        <v>0</v>
      </c>
      <c r="AX230" s="111" t="str">
        <f t="shared" si="8"/>
        <v>OK</v>
      </c>
    </row>
    <row r="231" spans="1:50" s="74" customFormat="1" ht="15">
      <c r="A231" s="62" t="s">
        <v>57</v>
      </c>
      <c r="B231" s="62" t="s">
        <v>58</v>
      </c>
      <c r="C231" s="62" t="s">
        <v>59</v>
      </c>
      <c r="D231" s="62" t="s">
        <v>60</v>
      </c>
      <c r="E231" s="62" t="s">
        <v>61</v>
      </c>
      <c r="F231" s="62" t="s">
        <v>62</v>
      </c>
      <c r="G231" s="62" t="s">
        <v>63</v>
      </c>
      <c r="H231" s="62" t="s">
        <v>64</v>
      </c>
      <c r="I231" s="63">
        <v>0.8</v>
      </c>
      <c r="J231" s="62" t="s">
        <v>65</v>
      </c>
      <c r="K231" s="62" t="s">
        <v>66</v>
      </c>
      <c r="L231" s="64" t="s">
        <v>67</v>
      </c>
      <c r="M231" s="62" t="s">
        <v>176</v>
      </c>
      <c r="N231" s="62" t="s">
        <v>69</v>
      </c>
      <c r="O231" s="62" t="s">
        <v>261</v>
      </c>
      <c r="P231" s="65" t="s">
        <v>85</v>
      </c>
      <c r="Q231" s="66" t="s">
        <v>72</v>
      </c>
      <c r="R231" s="67">
        <v>1</v>
      </c>
      <c r="S231" s="66" t="s">
        <v>73</v>
      </c>
      <c r="T231" s="68" t="s">
        <v>74</v>
      </c>
      <c r="U231" s="64" t="s">
        <v>75</v>
      </c>
      <c r="V231" s="69" t="s">
        <v>76</v>
      </c>
      <c r="W231" s="69" t="s">
        <v>77</v>
      </c>
      <c r="X231" s="68" t="s">
        <v>78</v>
      </c>
      <c r="Y231" s="68" t="s">
        <v>79</v>
      </c>
      <c r="Z231" s="70">
        <v>0</v>
      </c>
      <c r="AA231" s="70">
        <v>0</v>
      </c>
      <c r="AB231" s="70">
        <v>2001</v>
      </c>
      <c r="AC231" s="71" t="s">
        <v>236</v>
      </c>
      <c r="AD231" s="69" t="s">
        <v>78</v>
      </c>
      <c r="AE231" s="66" t="s">
        <v>81</v>
      </c>
      <c r="AF231" s="68" t="s">
        <v>82</v>
      </c>
      <c r="AG231" s="66">
        <v>531411</v>
      </c>
      <c r="AH231" s="62" t="s">
        <v>223</v>
      </c>
      <c r="AI231" s="72">
        <v>1000</v>
      </c>
      <c r="AJ231" s="72">
        <v>0</v>
      </c>
      <c r="AK231" s="73">
        <v>0</v>
      </c>
      <c r="AL231" s="73">
        <v>0</v>
      </c>
      <c r="AM231" s="73">
        <v>0</v>
      </c>
      <c r="AN231" s="73">
        <v>0</v>
      </c>
      <c r="AO231" s="73">
        <v>0</v>
      </c>
      <c r="AP231" s="73">
        <v>0</v>
      </c>
      <c r="AQ231" s="73">
        <v>0</v>
      </c>
      <c r="AR231" s="73">
        <v>0</v>
      </c>
      <c r="AS231" s="73">
        <v>0</v>
      </c>
      <c r="AT231" s="73">
        <v>0</v>
      </c>
      <c r="AU231" s="73">
        <v>0</v>
      </c>
      <c r="AV231" s="73"/>
      <c r="AW231" s="110">
        <f t="shared" si="7"/>
        <v>0</v>
      </c>
      <c r="AX231" s="111" t="str">
        <f t="shared" si="8"/>
        <v>OK</v>
      </c>
    </row>
    <row r="232" spans="1:50" s="74" customFormat="1" ht="15">
      <c r="A232" s="62" t="s">
        <v>57</v>
      </c>
      <c r="B232" s="62" t="s">
        <v>58</v>
      </c>
      <c r="C232" s="62" t="s">
        <v>59</v>
      </c>
      <c r="D232" s="62" t="s">
        <v>60</v>
      </c>
      <c r="E232" s="62" t="s">
        <v>61</v>
      </c>
      <c r="F232" s="62" t="s">
        <v>62</v>
      </c>
      <c r="G232" s="62" t="s">
        <v>63</v>
      </c>
      <c r="H232" s="62" t="s">
        <v>64</v>
      </c>
      <c r="I232" s="63">
        <v>0.8</v>
      </c>
      <c r="J232" s="62" t="s">
        <v>65</v>
      </c>
      <c r="K232" s="62" t="s">
        <v>66</v>
      </c>
      <c r="L232" s="64" t="s">
        <v>67</v>
      </c>
      <c r="M232" s="62" t="s">
        <v>176</v>
      </c>
      <c r="N232" s="62" t="s">
        <v>69</v>
      </c>
      <c r="O232" s="62" t="s">
        <v>263</v>
      </c>
      <c r="P232" s="65" t="s">
        <v>85</v>
      </c>
      <c r="Q232" s="66" t="s">
        <v>72</v>
      </c>
      <c r="R232" s="67">
        <v>1</v>
      </c>
      <c r="S232" s="66" t="s">
        <v>73</v>
      </c>
      <c r="T232" s="68" t="s">
        <v>74</v>
      </c>
      <c r="U232" s="64" t="s">
        <v>75</v>
      </c>
      <c r="V232" s="69" t="s">
        <v>76</v>
      </c>
      <c r="W232" s="69" t="s">
        <v>77</v>
      </c>
      <c r="X232" s="68" t="s">
        <v>78</v>
      </c>
      <c r="Y232" s="68" t="s">
        <v>79</v>
      </c>
      <c r="Z232" s="70">
        <v>0</v>
      </c>
      <c r="AA232" s="70">
        <v>0</v>
      </c>
      <c r="AB232" s="70">
        <v>2001</v>
      </c>
      <c r="AC232" s="71" t="s">
        <v>236</v>
      </c>
      <c r="AD232" s="69" t="s">
        <v>78</v>
      </c>
      <c r="AE232" s="66" t="s">
        <v>81</v>
      </c>
      <c r="AF232" s="68" t="s">
        <v>149</v>
      </c>
      <c r="AG232" s="66">
        <v>570102</v>
      </c>
      <c r="AH232" s="62" t="s">
        <v>150</v>
      </c>
      <c r="AI232" s="72">
        <v>876</v>
      </c>
      <c r="AJ232" s="72">
        <v>560.43</v>
      </c>
      <c r="AK232" s="73">
        <v>0</v>
      </c>
      <c r="AL232" s="73">
        <v>0</v>
      </c>
      <c r="AM232" s="73">
        <v>500</v>
      </c>
      <c r="AN232" s="73">
        <v>60.43</v>
      </c>
      <c r="AO232" s="73">
        <v>0</v>
      </c>
      <c r="AP232" s="73">
        <v>0</v>
      </c>
      <c r="AQ232" s="73">
        <v>0</v>
      </c>
      <c r="AR232" s="73">
        <v>0</v>
      </c>
      <c r="AS232" s="73">
        <v>0</v>
      </c>
      <c r="AT232" s="73">
        <v>0</v>
      </c>
      <c r="AU232" s="73">
        <v>0</v>
      </c>
      <c r="AV232" s="73">
        <v>0</v>
      </c>
      <c r="AW232" s="110">
        <f t="shared" si="7"/>
        <v>560.43</v>
      </c>
      <c r="AX232" s="111" t="str">
        <f t="shared" si="8"/>
        <v>OK</v>
      </c>
    </row>
    <row r="233" spans="1:50" s="74" customFormat="1" ht="15">
      <c r="A233" s="62" t="s">
        <v>57</v>
      </c>
      <c r="B233" s="62" t="s">
        <v>58</v>
      </c>
      <c r="C233" s="62" t="s">
        <v>59</v>
      </c>
      <c r="D233" s="62" t="s">
        <v>60</v>
      </c>
      <c r="E233" s="62" t="s">
        <v>61</v>
      </c>
      <c r="F233" s="62" t="s">
        <v>62</v>
      </c>
      <c r="G233" s="62" t="s">
        <v>63</v>
      </c>
      <c r="H233" s="62" t="s">
        <v>64</v>
      </c>
      <c r="I233" s="63">
        <v>0.8</v>
      </c>
      <c r="J233" s="62" t="s">
        <v>65</v>
      </c>
      <c r="K233" s="62" t="s">
        <v>66</v>
      </c>
      <c r="L233" s="64" t="s">
        <v>67</v>
      </c>
      <c r="M233" s="62" t="s">
        <v>176</v>
      </c>
      <c r="N233" s="62" t="s">
        <v>69</v>
      </c>
      <c r="O233" s="62" t="s">
        <v>264</v>
      </c>
      <c r="P233" s="65" t="s">
        <v>85</v>
      </c>
      <c r="Q233" s="66" t="s">
        <v>72</v>
      </c>
      <c r="R233" s="67">
        <v>1</v>
      </c>
      <c r="S233" s="66" t="s">
        <v>73</v>
      </c>
      <c r="T233" s="68" t="s">
        <v>74</v>
      </c>
      <c r="U233" s="64" t="s">
        <v>75</v>
      </c>
      <c r="V233" s="69" t="s">
        <v>76</v>
      </c>
      <c r="W233" s="69" t="s">
        <v>77</v>
      </c>
      <c r="X233" s="68" t="s">
        <v>78</v>
      </c>
      <c r="Y233" s="68" t="s">
        <v>79</v>
      </c>
      <c r="Z233" s="70">
        <v>0</v>
      </c>
      <c r="AA233" s="70">
        <v>0</v>
      </c>
      <c r="AB233" s="70">
        <v>2001</v>
      </c>
      <c r="AC233" s="71" t="s">
        <v>236</v>
      </c>
      <c r="AD233" s="69" t="s">
        <v>78</v>
      </c>
      <c r="AE233" s="66" t="s">
        <v>81</v>
      </c>
      <c r="AF233" s="68" t="s">
        <v>149</v>
      </c>
      <c r="AG233" s="66">
        <v>570102</v>
      </c>
      <c r="AH233" s="62" t="s">
        <v>150</v>
      </c>
      <c r="AI233" s="72">
        <v>2500</v>
      </c>
      <c r="AJ233" s="72">
        <v>2500</v>
      </c>
      <c r="AK233" s="73">
        <v>0</v>
      </c>
      <c r="AL233" s="73">
        <v>0</v>
      </c>
      <c r="AM233" s="73">
        <v>0</v>
      </c>
      <c r="AN233" s="73">
        <v>0</v>
      </c>
      <c r="AO233" s="73">
        <v>0</v>
      </c>
      <c r="AP233" s="73">
        <v>400</v>
      </c>
      <c r="AQ233" s="73">
        <v>700</v>
      </c>
      <c r="AR233" s="73">
        <v>0</v>
      </c>
      <c r="AS233" s="73">
        <v>700</v>
      </c>
      <c r="AT233" s="73">
        <v>0</v>
      </c>
      <c r="AU233" s="73">
        <v>700</v>
      </c>
      <c r="AV233" s="73">
        <v>0</v>
      </c>
      <c r="AW233" s="110">
        <f t="shared" si="7"/>
        <v>2500</v>
      </c>
      <c r="AX233" s="111" t="str">
        <f t="shared" si="8"/>
        <v>OK</v>
      </c>
    </row>
    <row r="234" spans="1:57" ht="15">
      <c r="A234" s="62" t="s">
        <v>57</v>
      </c>
      <c r="B234" s="62" t="s">
        <v>58</v>
      </c>
      <c r="C234" s="62" t="s">
        <v>59</v>
      </c>
      <c r="D234" s="62" t="s">
        <v>60</v>
      </c>
      <c r="E234" s="62" t="s">
        <v>61</v>
      </c>
      <c r="F234" s="62" t="s">
        <v>62</v>
      </c>
      <c r="G234" s="62" t="s">
        <v>63</v>
      </c>
      <c r="H234" s="62" t="s">
        <v>64</v>
      </c>
      <c r="I234" s="63">
        <v>0.8</v>
      </c>
      <c r="J234" s="62" t="s">
        <v>65</v>
      </c>
      <c r="K234" s="62" t="s">
        <v>66</v>
      </c>
      <c r="L234" s="64" t="s">
        <v>67</v>
      </c>
      <c r="M234" s="62" t="s">
        <v>176</v>
      </c>
      <c r="N234" s="62" t="s">
        <v>69</v>
      </c>
      <c r="O234" s="62" t="s">
        <v>265</v>
      </c>
      <c r="P234" s="65" t="s">
        <v>85</v>
      </c>
      <c r="Q234" s="66" t="s">
        <v>72</v>
      </c>
      <c r="R234" s="67">
        <v>1</v>
      </c>
      <c r="S234" s="66" t="s">
        <v>73</v>
      </c>
      <c r="T234" s="68" t="s">
        <v>74</v>
      </c>
      <c r="U234" s="64" t="s">
        <v>75</v>
      </c>
      <c r="V234" s="69" t="s">
        <v>76</v>
      </c>
      <c r="W234" s="69" t="s">
        <v>77</v>
      </c>
      <c r="X234" s="68" t="s">
        <v>78</v>
      </c>
      <c r="Y234" s="68" t="s">
        <v>79</v>
      </c>
      <c r="Z234" s="70">
        <v>0</v>
      </c>
      <c r="AA234" s="70">
        <v>0</v>
      </c>
      <c r="AB234" s="70">
        <v>2001</v>
      </c>
      <c r="AC234" s="71" t="s">
        <v>236</v>
      </c>
      <c r="AD234" s="69" t="s">
        <v>78</v>
      </c>
      <c r="AE234" s="66" t="s">
        <v>81</v>
      </c>
      <c r="AF234" s="68" t="s">
        <v>149</v>
      </c>
      <c r="AG234" s="66">
        <v>570104</v>
      </c>
      <c r="AH234" s="62" t="s">
        <v>266</v>
      </c>
      <c r="AI234" s="72">
        <v>544</v>
      </c>
      <c r="AJ234" s="72">
        <v>0</v>
      </c>
      <c r="AK234" s="73">
        <v>0</v>
      </c>
      <c r="AL234" s="73">
        <v>0</v>
      </c>
      <c r="AM234" s="73">
        <v>0</v>
      </c>
      <c r="AN234" s="73">
        <v>0</v>
      </c>
      <c r="AO234" s="73">
        <v>0</v>
      </c>
      <c r="AP234" s="73">
        <v>0</v>
      </c>
      <c r="AQ234" s="73">
        <v>0</v>
      </c>
      <c r="AR234" s="73">
        <v>0</v>
      </c>
      <c r="AS234" s="73">
        <v>0</v>
      </c>
      <c r="AT234" s="73">
        <v>0</v>
      </c>
      <c r="AU234" s="73">
        <v>0</v>
      </c>
      <c r="AV234" s="73">
        <v>0</v>
      </c>
      <c r="AW234" s="110">
        <f t="shared" si="7"/>
        <v>0</v>
      </c>
      <c r="AX234" s="111" t="str">
        <f t="shared" si="8"/>
        <v>OK</v>
      </c>
      <c r="AY234" s="74"/>
      <c r="AZ234" s="74"/>
      <c r="BA234" s="74"/>
      <c r="BB234" s="74"/>
      <c r="BC234" s="74"/>
      <c r="BD234" s="74"/>
      <c r="BE234" s="74"/>
    </row>
    <row r="235" spans="1:50" s="74" customFormat="1" ht="15">
      <c r="A235" s="62" t="s">
        <v>57</v>
      </c>
      <c r="B235" s="62" t="s">
        <v>58</v>
      </c>
      <c r="C235" s="62" t="s">
        <v>59</v>
      </c>
      <c r="D235" s="62" t="s">
        <v>60</v>
      </c>
      <c r="E235" s="62" t="s">
        <v>61</v>
      </c>
      <c r="F235" s="62" t="s">
        <v>155</v>
      </c>
      <c r="G235" s="62" t="s">
        <v>155</v>
      </c>
      <c r="H235" s="62" t="s">
        <v>64</v>
      </c>
      <c r="I235" s="83">
        <v>0.995</v>
      </c>
      <c r="J235" s="62" t="s">
        <v>156</v>
      </c>
      <c r="K235" s="62" t="s">
        <v>66</v>
      </c>
      <c r="L235" s="64" t="s">
        <v>67</v>
      </c>
      <c r="M235" s="62" t="s">
        <v>201</v>
      </c>
      <c r="N235" s="62" t="s">
        <v>158</v>
      </c>
      <c r="O235" s="62" t="s">
        <v>267</v>
      </c>
      <c r="P235" s="65" t="s">
        <v>268</v>
      </c>
      <c r="Q235" s="66" t="s">
        <v>72</v>
      </c>
      <c r="R235" s="67">
        <v>1</v>
      </c>
      <c r="S235" s="66" t="s">
        <v>73</v>
      </c>
      <c r="T235" s="68" t="s">
        <v>161</v>
      </c>
      <c r="U235" s="64" t="s">
        <v>162</v>
      </c>
      <c r="V235" s="69" t="s">
        <v>76</v>
      </c>
      <c r="W235" s="69" t="s">
        <v>77</v>
      </c>
      <c r="X235" s="68" t="s">
        <v>163</v>
      </c>
      <c r="Y235" s="62" t="s">
        <v>164</v>
      </c>
      <c r="Z235" s="70">
        <v>0</v>
      </c>
      <c r="AA235" s="70">
        <v>0</v>
      </c>
      <c r="AB235" s="70">
        <v>2001</v>
      </c>
      <c r="AC235" s="71" t="s">
        <v>236</v>
      </c>
      <c r="AD235" s="69" t="s">
        <v>78</v>
      </c>
      <c r="AE235" s="66" t="s">
        <v>81</v>
      </c>
      <c r="AF235" s="68" t="s">
        <v>82</v>
      </c>
      <c r="AG235" s="66">
        <v>530105</v>
      </c>
      <c r="AH235" s="62" t="s">
        <v>165</v>
      </c>
      <c r="AI235" s="72">
        <v>86224.01</v>
      </c>
      <c r="AJ235" s="72">
        <v>86194.02</v>
      </c>
      <c r="AK235" s="73">
        <v>0</v>
      </c>
      <c r="AL235" s="73">
        <v>0</v>
      </c>
      <c r="AM235" s="73">
        <v>0</v>
      </c>
      <c r="AN235" s="73">
        <v>0</v>
      </c>
      <c r="AO235" s="73">
        <v>0</v>
      </c>
      <c r="AP235" s="73">
        <v>0</v>
      </c>
      <c r="AQ235" s="73">
        <v>0</v>
      </c>
      <c r="AR235" s="73">
        <v>0</v>
      </c>
      <c r="AS235" s="73">
        <v>0</v>
      </c>
      <c r="AT235" s="73">
        <v>0</v>
      </c>
      <c r="AU235" s="73">
        <v>86194.02</v>
      </c>
      <c r="AV235" s="73"/>
      <c r="AW235" s="110">
        <f t="shared" si="7"/>
        <v>86194.02</v>
      </c>
      <c r="AX235" s="111" t="str">
        <f t="shared" si="8"/>
        <v>OK</v>
      </c>
    </row>
    <row r="236" spans="1:50" s="74" customFormat="1" ht="15">
      <c r="A236" s="62" t="s">
        <v>57</v>
      </c>
      <c r="B236" s="62" t="s">
        <v>58</v>
      </c>
      <c r="C236" s="62" t="s">
        <v>59</v>
      </c>
      <c r="D236" s="62" t="s">
        <v>60</v>
      </c>
      <c r="E236" s="62" t="s">
        <v>61</v>
      </c>
      <c r="F236" s="62" t="s">
        <v>155</v>
      </c>
      <c r="G236" s="62" t="s">
        <v>155</v>
      </c>
      <c r="H236" s="62" t="s">
        <v>64</v>
      </c>
      <c r="I236" s="83">
        <v>0.995</v>
      </c>
      <c r="J236" s="62" t="s">
        <v>156</v>
      </c>
      <c r="K236" s="62" t="s">
        <v>66</v>
      </c>
      <c r="L236" s="64" t="s">
        <v>67</v>
      </c>
      <c r="M236" s="62" t="s">
        <v>201</v>
      </c>
      <c r="N236" s="62" t="s">
        <v>158</v>
      </c>
      <c r="O236" s="62" t="s">
        <v>269</v>
      </c>
      <c r="P236" s="65" t="s">
        <v>203</v>
      </c>
      <c r="Q236" s="66" t="s">
        <v>72</v>
      </c>
      <c r="R236" s="67">
        <v>2</v>
      </c>
      <c r="S236" s="66" t="s">
        <v>73</v>
      </c>
      <c r="T236" s="68" t="s">
        <v>161</v>
      </c>
      <c r="U236" s="64" t="s">
        <v>162</v>
      </c>
      <c r="V236" s="69" t="s">
        <v>76</v>
      </c>
      <c r="W236" s="69" t="s">
        <v>77</v>
      </c>
      <c r="X236" s="68" t="s">
        <v>163</v>
      </c>
      <c r="Y236" s="62" t="s">
        <v>164</v>
      </c>
      <c r="Z236" s="70">
        <v>0</v>
      </c>
      <c r="AA236" s="70">
        <v>0</v>
      </c>
      <c r="AB236" s="70">
        <v>2001</v>
      </c>
      <c r="AC236" s="71" t="s">
        <v>236</v>
      </c>
      <c r="AD236" s="69" t="s">
        <v>78</v>
      </c>
      <c r="AE236" s="66" t="s">
        <v>81</v>
      </c>
      <c r="AF236" s="68" t="s">
        <v>82</v>
      </c>
      <c r="AG236" s="66">
        <v>530704</v>
      </c>
      <c r="AH236" s="62" t="s">
        <v>167</v>
      </c>
      <c r="AI236" s="72">
        <v>13891.81</v>
      </c>
      <c r="AJ236" s="72">
        <v>13891.81</v>
      </c>
      <c r="AK236" s="73">
        <v>0</v>
      </c>
      <c r="AL236" s="73">
        <v>0</v>
      </c>
      <c r="AM236" s="73">
        <v>0</v>
      </c>
      <c r="AN236" s="73">
        <v>0</v>
      </c>
      <c r="AO236" s="73">
        <v>0</v>
      </c>
      <c r="AP236" s="73">
        <v>0</v>
      </c>
      <c r="AQ236" s="73">
        <v>0</v>
      </c>
      <c r="AR236" s="73">
        <v>0</v>
      </c>
      <c r="AS236" s="73">
        <v>0</v>
      </c>
      <c r="AT236" s="73">
        <v>0</v>
      </c>
      <c r="AU236" s="73">
        <v>13891.81</v>
      </c>
      <c r="AV236" s="73">
        <v>0</v>
      </c>
      <c r="AW236" s="110">
        <f t="shared" si="7"/>
        <v>13891.81</v>
      </c>
      <c r="AX236" s="111" t="str">
        <f t="shared" si="8"/>
        <v>OK</v>
      </c>
    </row>
    <row r="237" spans="1:50" ht="15">
      <c r="A237" s="56" t="s">
        <v>298</v>
      </c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8"/>
      <c r="AI237" s="59">
        <f>SUM(AI7:AI236)</f>
        <v>7057496.290000003</v>
      </c>
      <c r="AJ237" s="59">
        <f>SUM(AJ7:AJ236)</f>
        <v>6853767.660000001</v>
      </c>
      <c r="AK237" s="59">
        <f>SUM(AK7:AK236)</f>
        <v>322246.5099999999</v>
      </c>
      <c r="AL237" s="59">
        <f aca="true" t="shared" si="9" ref="AL237:AV237">SUM(AL7:AL236)</f>
        <v>345806.4199999999</v>
      </c>
      <c r="AM237" s="59">
        <f t="shared" si="9"/>
        <v>572948.4800000002</v>
      </c>
      <c r="AN237" s="59">
        <f t="shared" si="9"/>
        <v>488474.27999999985</v>
      </c>
      <c r="AO237" s="59">
        <f t="shared" si="9"/>
        <v>392939.2099999999</v>
      </c>
      <c r="AP237" s="59">
        <f t="shared" si="9"/>
        <v>386773.76999999984</v>
      </c>
      <c r="AQ237" s="59">
        <f t="shared" si="9"/>
        <v>384801.5899999999</v>
      </c>
      <c r="AR237" s="59">
        <f t="shared" si="9"/>
        <v>417921.97999999986</v>
      </c>
      <c r="AS237" s="59">
        <f t="shared" si="9"/>
        <v>477992.02999999985</v>
      </c>
      <c r="AT237" s="59">
        <f t="shared" si="9"/>
        <v>511385.5299999999</v>
      </c>
      <c r="AU237" s="59">
        <f t="shared" si="9"/>
        <v>1891690.9000000006</v>
      </c>
      <c r="AV237" s="59">
        <f t="shared" si="9"/>
        <v>660786.9600000001</v>
      </c>
      <c r="AW237" s="59">
        <f>SUM(AW7:AW236)</f>
        <v>6853767.66</v>
      </c>
      <c r="AX237" s="96" t="str">
        <f t="shared" si="8"/>
        <v>OK</v>
      </c>
    </row>
    <row r="238" spans="1:50" ht="15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6"/>
    </row>
    <row r="240" spans="49:50" ht="15">
      <c r="AW240" s="94"/>
      <c r="AX240" s="103"/>
    </row>
  </sheetData>
  <autoFilter ref="A6:BE237"/>
  <mergeCells count="7">
    <mergeCell ref="AI5:AX5"/>
    <mergeCell ref="A1:O1"/>
    <mergeCell ref="A2:O2"/>
    <mergeCell ref="A5:J5"/>
    <mergeCell ref="K5:M5"/>
    <mergeCell ref="N5:R5"/>
    <mergeCell ref="S5:A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 topLeftCell="A37">
      <selection activeCell="F54" sqref="F54"/>
    </sheetView>
  </sheetViews>
  <sheetFormatPr defaultColWidth="11.421875" defaultRowHeight="15"/>
  <cols>
    <col min="1" max="1" width="18.421875" style="0" bestFit="1" customWidth="1"/>
    <col min="2" max="2" width="30.28125" style="0" bestFit="1" customWidth="1"/>
    <col min="4" max="4" width="23.140625" style="0" bestFit="1" customWidth="1"/>
    <col min="5" max="5" width="14.140625" style="0" bestFit="1" customWidth="1"/>
  </cols>
  <sheetData>
    <row r="1" spans="1:5" ht="15">
      <c r="A1" s="97" t="s">
        <v>306</v>
      </c>
      <c r="B1" s="114"/>
      <c r="C1" s="114"/>
      <c r="D1" s="114"/>
      <c r="E1" s="114"/>
    </row>
    <row r="2" spans="1:5" ht="15">
      <c r="A2" s="97" t="s">
        <v>35</v>
      </c>
      <c r="B2" s="97" t="s">
        <v>38</v>
      </c>
      <c r="C2" s="97" t="s">
        <v>26</v>
      </c>
      <c r="D2" s="97" t="s">
        <v>30</v>
      </c>
      <c r="E2" s="114" t="s">
        <v>307</v>
      </c>
    </row>
    <row r="3" spans="1:5" ht="15">
      <c r="A3" s="125" t="s">
        <v>178</v>
      </c>
      <c r="B3" s="125">
        <v>510000</v>
      </c>
      <c r="C3" s="125" t="s">
        <v>74</v>
      </c>
      <c r="D3" s="113" t="s">
        <v>78</v>
      </c>
      <c r="E3" s="108">
        <v>224206.36999999997</v>
      </c>
    </row>
    <row r="4" spans="1:5" ht="15">
      <c r="A4" s="126"/>
      <c r="B4" s="126"/>
      <c r="C4" s="126"/>
      <c r="D4" s="113" t="s">
        <v>145</v>
      </c>
      <c r="E4" s="108">
        <v>97372.01999999999</v>
      </c>
    </row>
    <row r="5" spans="1:5" ht="15">
      <c r="A5" s="126"/>
      <c r="B5" s="126"/>
      <c r="C5" s="126"/>
      <c r="D5" s="113">
        <v>1</v>
      </c>
      <c r="E5" s="108">
        <v>0</v>
      </c>
    </row>
    <row r="6" spans="1:5" ht="15">
      <c r="A6" s="126"/>
      <c r="B6" s="126"/>
      <c r="C6" s="125" t="s">
        <v>308</v>
      </c>
      <c r="D6" s="126"/>
      <c r="E6" s="108">
        <v>321578.38999999996</v>
      </c>
    </row>
    <row r="7" spans="1:5" ht="15">
      <c r="A7" s="126"/>
      <c r="B7" s="126"/>
      <c r="C7" s="125" t="s">
        <v>161</v>
      </c>
      <c r="D7" s="113" t="s">
        <v>145</v>
      </c>
      <c r="E7" s="108">
        <v>800154.51</v>
      </c>
    </row>
    <row r="8" spans="1:5" ht="15">
      <c r="A8" s="126"/>
      <c r="B8" s="126"/>
      <c r="C8" s="126"/>
      <c r="D8" s="113" t="s">
        <v>163</v>
      </c>
      <c r="E8" s="108">
        <v>80987.24</v>
      </c>
    </row>
    <row r="9" spans="1:5" ht="15">
      <c r="A9" s="126"/>
      <c r="B9" s="126"/>
      <c r="C9" s="125" t="s">
        <v>309</v>
      </c>
      <c r="D9" s="126"/>
      <c r="E9" s="108">
        <v>881141.75</v>
      </c>
    </row>
    <row r="10" spans="1:5" ht="15">
      <c r="A10" s="126"/>
      <c r="B10" s="125" t="s">
        <v>310</v>
      </c>
      <c r="C10" s="126"/>
      <c r="D10" s="126"/>
      <c r="E10" s="108">
        <v>1202720.14</v>
      </c>
    </row>
    <row r="11" spans="1:5" ht="15">
      <c r="A11" s="126"/>
      <c r="B11" s="125" t="s">
        <v>82</v>
      </c>
      <c r="C11" s="113" t="s">
        <v>74</v>
      </c>
      <c r="D11" s="113" t="s">
        <v>78</v>
      </c>
      <c r="E11" s="108">
        <v>228196.24999999997</v>
      </c>
    </row>
    <row r="12" spans="1:5" ht="15">
      <c r="A12" s="126"/>
      <c r="B12" s="126"/>
      <c r="C12" s="125" t="s">
        <v>308</v>
      </c>
      <c r="D12" s="126"/>
      <c r="E12" s="108">
        <v>228196.24999999997</v>
      </c>
    </row>
    <row r="13" spans="1:5" ht="15">
      <c r="A13" s="126"/>
      <c r="B13" s="126"/>
      <c r="C13" s="113" t="s">
        <v>161</v>
      </c>
      <c r="D13" s="113" t="s">
        <v>163</v>
      </c>
      <c r="E13" s="108">
        <v>244698.25999999998</v>
      </c>
    </row>
    <row r="14" spans="1:5" ht="15">
      <c r="A14" s="126"/>
      <c r="B14" s="126"/>
      <c r="C14" s="125" t="s">
        <v>309</v>
      </c>
      <c r="D14" s="126"/>
      <c r="E14" s="108">
        <v>244698.25999999998</v>
      </c>
    </row>
    <row r="15" spans="1:5" ht="15">
      <c r="A15" s="126"/>
      <c r="B15" s="125" t="s">
        <v>311</v>
      </c>
      <c r="C15" s="126"/>
      <c r="D15" s="126"/>
      <c r="E15" s="108">
        <v>472894.50999999995</v>
      </c>
    </row>
    <row r="16" spans="1:5" ht="15">
      <c r="A16" s="126"/>
      <c r="B16" s="125" t="s">
        <v>149</v>
      </c>
      <c r="C16" s="113" t="s">
        <v>74</v>
      </c>
      <c r="D16" s="113" t="s">
        <v>78</v>
      </c>
      <c r="E16" s="108">
        <v>1492.17</v>
      </c>
    </row>
    <row r="17" spans="1:5" ht="15">
      <c r="A17" s="126"/>
      <c r="B17" s="126"/>
      <c r="C17" s="125" t="s">
        <v>308</v>
      </c>
      <c r="D17" s="126"/>
      <c r="E17" s="108">
        <v>1492.17</v>
      </c>
    </row>
    <row r="18" spans="1:5" ht="15">
      <c r="A18" s="126"/>
      <c r="B18" s="125" t="s">
        <v>312</v>
      </c>
      <c r="C18" s="126"/>
      <c r="D18" s="126"/>
      <c r="E18" s="108">
        <v>1492.17</v>
      </c>
    </row>
    <row r="19" spans="1:5" ht="15">
      <c r="A19" s="126"/>
      <c r="B19" s="125" t="s">
        <v>273</v>
      </c>
      <c r="C19" s="113" t="s">
        <v>74</v>
      </c>
      <c r="D19" s="113" t="s">
        <v>78</v>
      </c>
      <c r="E19" s="108">
        <v>17412.99</v>
      </c>
    </row>
    <row r="20" spans="1:5" ht="15">
      <c r="A20" s="126"/>
      <c r="B20" s="126"/>
      <c r="C20" s="125" t="s">
        <v>308</v>
      </c>
      <c r="D20" s="126"/>
      <c r="E20" s="108">
        <v>17412.99</v>
      </c>
    </row>
    <row r="21" spans="1:5" ht="15">
      <c r="A21" s="126"/>
      <c r="B21" s="125" t="s">
        <v>313</v>
      </c>
      <c r="C21" s="126"/>
      <c r="D21" s="126"/>
      <c r="E21" s="108">
        <v>17412.99</v>
      </c>
    </row>
    <row r="22" spans="1:5" ht="15">
      <c r="A22" s="125" t="s">
        <v>314</v>
      </c>
      <c r="B22" s="126"/>
      <c r="C22" s="126"/>
      <c r="D22" s="126"/>
      <c r="E22" s="108">
        <v>1694519.8099999998</v>
      </c>
    </row>
    <row r="23" spans="1:5" ht="15">
      <c r="A23" s="125" t="s">
        <v>80</v>
      </c>
      <c r="B23" s="125">
        <v>510000</v>
      </c>
      <c r="C23" s="113" t="s">
        <v>74</v>
      </c>
      <c r="D23" s="113" t="s">
        <v>78</v>
      </c>
      <c r="E23" s="108">
        <v>462583.05000000005</v>
      </c>
    </row>
    <row r="24" spans="1:5" ht="15">
      <c r="A24" s="126"/>
      <c r="B24" s="126"/>
      <c r="C24" s="125" t="s">
        <v>308</v>
      </c>
      <c r="D24" s="126"/>
      <c r="E24" s="108">
        <v>462583.05000000005</v>
      </c>
    </row>
    <row r="25" spans="1:5" ht="15">
      <c r="A25" s="126"/>
      <c r="B25" s="126"/>
      <c r="C25" s="125" t="s">
        <v>161</v>
      </c>
      <c r="D25" s="113" t="s">
        <v>145</v>
      </c>
      <c r="E25" s="108">
        <v>2139382.81</v>
      </c>
    </row>
    <row r="26" spans="1:5" ht="15">
      <c r="A26" s="126"/>
      <c r="B26" s="126"/>
      <c r="C26" s="126"/>
      <c r="D26" s="113" t="s">
        <v>163</v>
      </c>
      <c r="E26" s="108">
        <v>155686.41000000003</v>
      </c>
    </row>
    <row r="27" spans="1:5" ht="15">
      <c r="A27" s="126"/>
      <c r="B27" s="126"/>
      <c r="C27" s="126"/>
      <c r="D27" s="113">
        <v>2</v>
      </c>
      <c r="E27" s="108">
        <v>0</v>
      </c>
    </row>
    <row r="28" spans="1:5" ht="15">
      <c r="A28" s="126"/>
      <c r="B28" s="126"/>
      <c r="C28" s="125" t="s">
        <v>309</v>
      </c>
      <c r="D28" s="126"/>
      <c r="E28" s="108">
        <v>2295069.22</v>
      </c>
    </row>
    <row r="29" spans="1:5" ht="15">
      <c r="A29" s="126"/>
      <c r="B29" s="125" t="s">
        <v>310</v>
      </c>
      <c r="C29" s="126"/>
      <c r="D29" s="126"/>
      <c r="E29" s="108">
        <v>2757652.2700000005</v>
      </c>
    </row>
    <row r="30" spans="1:5" ht="15">
      <c r="A30" s="126"/>
      <c r="B30" s="125" t="s">
        <v>82</v>
      </c>
      <c r="C30" s="125" t="s">
        <v>74</v>
      </c>
      <c r="D30" s="113" t="s">
        <v>78</v>
      </c>
      <c r="E30" s="108">
        <v>664061.8800000001</v>
      </c>
    </row>
    <row r="31" spans="1:5" ht="15">
      <c r="A31" s="126"/>
      <c r="B31" s="126"/>
      <c r="C31" s="126"/>
      <c r="D31" s="113" t="s">
        <v>145</v>
      </c>
      <c r="E31" s="108">
        <v>0</v>
      </c>
    </row>
    <row r="32" spans="1:5" ht="15">
      <c r="A32" s="126"/>
      <c r="B32" s="126"/>
      <c r="C32" s="125" t="s">
        <v>308</v>
      </c>
      <c r="D32" s="126"/>
      <c r="E32" s="108">
        <v>664061.8800000001</v>
      </c>
    </row>
    <row r="33" spans="1:5" ht="15">
      <c r="A33" s="126"/>
      <c r="B33" s="126"/>
      <c r="C33" s="113" t="s">
        <v>161</v>
      </c>
      <c r="D33" s="113" t="s">
        <v>163</v>
      </c>
      <c r="E33" s="108">
        <v>935334.08</v>
      </c>
    </row>
    <row r="34" spans="1:5" ht="15">
      <c r="A34" s="126"/>
      <c r="B34" s="126"/>
      <c r="C34" s="125" t="s">
        <v>309</v>
      </c>
      <c r="D34" s="126"/>
      <c r="E34" s="108">
        <v>935334.08</v>
      </c>
    </row>
    <row r="35" spans="1:5" ht="15">
      <c r="A35" s="126"/>
      <c r="B35" s="125" t="s">
        <v>311</v>
      </c>
      <c r="C35" s="126"/>
      <c r="D35" s="126"/>
      <c r="E35" s="108">
        <v>1599395.96</v>
      </c>
    </row>
    <row r="36" spans="1:5" ht="15">
      <c r="A36" s="126"/>
      <c r="B36" s="125" t="s">
        <v>149</v>
      </c>
      <c r="C36" s="113" t="s">
        <v>74</v>
      </c>
      <c r="D36" s="113" t="s">
        <v>78</v>
      </c>
      <c r="E36" s="108">
        <v>878.6899999999999</v>
      </c>
    </row>
    <row r="37" spans="1:5" ht="15">
      <c r="A37" s="126"/>
      <c r="B37" s="126"/>
      <c r="C37" s="125" t="s">
        <v>308</v>
      </c>
      <c r="D37" s="126"/>
      <c r="E37" s="108">
        <v>878.6899999999999</v>
      </c>
    </row>
    <row r="38" spans="1:5" ht="15">
      <c r="A38" s="126"/>
      <c r="B38" s="125" t="s">
        <v>312</v>
      </c>
      <c r="C38" s="126"/>
      <c r="D38" s="126"/>
      <c r="E38" s="108">
        <v>878.6899999999999</v>
      </c>
    </row>
    <row r="39" spans="1:5" ht="15">
      <c r="A39" s="126"/>
      <c r="B39" s="125" t="s">
        <v>273</v>
      </c>
      <c r="C39" s="113" t="s">
        <v>74</v>
      </c>
      <c r="D39" s="113" t="s">
        <v>78</v>
      </c>
      <c r="E39" s="108">
        <v>7155.03</v>
      </c>
    </row>
    <row r="40" spans="1:5" ht="15">
      <c r="A40" s="126"/>
      <c r="B40" s="126"/>
      <c r="C40" s="125" t="s">
        <v>308</v>
      </c>
      <c r="D40" s="126"/>
      <c r="E40" s="108">
        <v>7155.03</v>
      </c>
    </row>
    <row r="41" spans="1:5" ht="15">
      <c r="A41" s="126"/>
      <c r="B41" s="125" t="s">
        <v>313</v>
      </c>
      <c r="C41" s="126"/>
      <c r="D41" s="126"/>
      <c r="E41" s="108">
        <v>7155.03</v>
      </c>
    </row>
    <row r="42" spans="1:5" ht="15">
      <c r="A42" s="125" t="s">
        <v>315</v>
      </c>
      <c r="B42" s="126"/>
      <c r="C42" s="126"/>
      <c r="D42" s="126"/>
      <c r="E42" s="108">
        <v>4365081.950000001</v>
      </c>
    </row>
    <row r="43" spans="1:5" ht="15">
      <c r="A43" s="125" t="s">
        <v>236</v>
      </c>
      <c r="B43" s="125">
        <v>510000</v>
      </c>
      <c r="C43" s="125" t="s">
        <v>74</v>
      </c>
      <c r="D43" s="113" t="s">
        <v>78</v>
      </c>
      <c r="E43" s="108">
        <v>270143.97000000003</v>
      </c>
    </row>
    <row r="44" spans="1:5" ht="15">
      <c r="A44" s="126"/>
      <c r="B44" s="126"/>
      <c r="C44" s="126"/>
      <c r="D44" s="113" t="s">
        <v>145</v>
      </c>
      <c r="E44" s="108">
        <v>79858.27999999998</v>
      </c>
    </row>
    <row r="45" spans="1:5" ht="15">
      <c r="A45" s="126"/>
      <c r="B45" s="126"/>
      <c r="C45" s="125" t="s">
        <v>308</v>
      </c>
      <c r="D45" s="126"/>
      <c r="E45" s="108">
        <v>350002.25</v>
      </c>
    </row>
    <row r="46" spans="1:5" ht="15">
      <c r="A46" s="126"/>
      <c r="B46" s="126"/>
      <c r="C46" s="125" t="s">
        <v>161</v>
      </c>
      <c r="D46" s="113" t="s">
        <v>145</v>
      </c>
      <c r="E46" s="108">
        <v>210571.96</v>
      </c>
    </row>
    <row r="47" spans="1:5" ht="15">
      <c r="A47" s="126"/>
      <c r="B47" s="126"/>
      <c r="C47" s="126"/>
      <c r="D47" s="113" t="s">
        <v>163</v>
      </c>
      <c r="E47" s="108">
        <v>51608.28</v>
      </c>
    </row>
    <row r="48" spans="1:5" ht="15">
      <c r="A48" s="126"/>
      <c r="B48" s="126"/>
      <c r="C48" s="125" t="s">
        <v>309</v>
      </c>
      <c r="D48" s="126"/>
      <c r="E48" s="108">
        <v>262180.24</v>
      </c>
    </row>
    <row r="49" spans="1:5" ht="15">
      <c r="A49" s="126"/>
      <c r="B49" s="125" t="s">
        <v>310</v>
      </c>
      <c r="C49" s="126"/>
      <c r="D49" s="126"/>
      <c r="E49" s="108">
        <v>612182.49</v>
      </c>
    </row>
    <row r="50" spans="1:5" ht="15">
      <c r="A50" s="126"/>
      <c r="B50" s="125" t="s">
        <v>82</v>
      </c>
      <c r="C50" s="113" t="s">
        <v>74</v>
      </c>
      <c r="D50" s="113" t="s">
        <v>78</v>
      </c>
      <c r="E50" s="108">
        <v>78837.15</v>
      </c>
    </row>
    <row r="51" spans="1:5" ht="15">
      <c r="A51" s="126"/>
      <c r="B51" s="126"/>
      <c r="C51" s="125" t="s">
        <v>308</v>
      </c>
      <c r="D51" s="126"/>
      <c r="E51" s="108">
        <v>78837.15</v>
      </c>
    </row>
    <row r="52" spans="1:5" ht="15">
      <c r="A52" s="126"/>
      <c r="B52" s="126"/>
      <c r="C52" s="113" t="s">
        <v>161</v>
      </c>
      <c r="D52" s="113" t="s">
        <v>163</v>
      </c>
      <c r="E52" s="108">
        <v>100085.83</v>
      </c>
    </row>
    <row r="53" spans="1:5" ht="15">
      <c r="A53" s="126"/>
      <c r="B53" s="126"/>
      <c r="C53" s="125" t="s">
        <v>309</v>
      </c>
      <c r="D53" s="126"/>
      <c r="E53" s="108">
        <v>100085.83</v>
      </c>
    </row>
    <row r="54" spans="1:5" ht="15">
      <c r="A54" s="126"/>
      <c r="B54" s="125" t="s">
        <v>311</v>
      </c>
      <c r="C54" s="126"/>
      <c r="D54" s="126"/>
      <c r="E54" s="108">
        <v>178922.97999999998</v>
      </c>
    </row>
    <row r="55" spans="1:5" ht="15">
      <c r="A55" s="126"/>
      <c r="B55" s="125" t="s">
        <v>149</v>
      </c>
      <c r="C55" s="113" t="s">
        <v>74</v>
      </c>
      <c r="D55" s="113" t="s">
        <v>78</v>
      </c>
      <c r="E55" s="108">
        <v>3060.43</v>
      </c>
    </row>
    <row r="56" spans="1:5" ht="15">
      <c r="A56" s="126"/>
      <c r="B56" s="126"/>
      <c r="C56" s="125" t="s">
        <v>308</v>
      </c>
      <c r="D56" s="126"/>
      <c r="E56" s="108">
        <v>3060.43</v>
      </c>
    </row>
    <row r="57" spans="1:5" ht="15">
      <c r="A57" s="126"/>
      <c r="B57" s="125" t="s">
        <v>312</v>
      </c>
      <c r="C57" s="126"/>
      <c r="D57" s="126"/>
      <c r="E57" s="108">
        <v>3060.43</v>
      </c>
    </row>
    <row r="58" spans="1:5" ht="15">
      <c r="A58" s="125" t="s">
        <v>316</v>
      </c>
      <c r="B58" s="126"/>
      <c r="C58" s="126"/>
      <c r="D58" s="126"/>
      <c r="E58" s="108">
        <v>794165.9</v>
      </c>
    </row>
    <row r="59" spans="1:5" ht="15">
      <c r="A59" s="125" t="s">
        <v>304</v>
      </c>
      <c r="B59" s="125" t="s">
        <v>304</v>
      </c>
      <c r="C59" s="113" t="s">
        <v>304</v>
      </c>
      <c r="D59" s="113" t="s">
        <v>304</v>
      </c>
      <c r="E59" s="108">
        <v>6853767.660000001</v>
      </c>
    </row>
    <row r="60" spans="1:5" ht="15">
      <c r="A60" s="126"/>
      <c r="B60" s="126"/>
      <c r="C60" s="125" t="s">
        <v>317</v>
      </c>
      <c r="D60" s="126"/>
      <c r="E60" s="108">
        <v>6853767.660000001</v>
      </c>
    </row>
    <row r="61" spans="1:5" ht="15">
      <c r="A61" s="126"/>
      <c r="B61" s="125" t="s">
        <v>317</v>
      </c>
      <c r="C61" s="126"/>
      <c r="D61" s="126"/>
      <c r="E61" s="108">
        <v>6853767.660000001</v>
      </c>
    </row>
    <row r="62" spans="1:5" ht="15">
      <c r="A62" s="125" t="s">
        <v>317</v>
      </c>
      <c r="B62" s="126"/>
      <c r="C62" s="126"/>
      <c r="D62" s="126"/>
      <c r="E62" s="108">
        <v>6853767.660000001</v>
      </c>
    </row>
    <row r="63" spans="1:5" ht="15">
      <c r="A63" s="125" t="s">
        <v>305</v>
      </c>
      <c r="B63" s="126"/>
      <c r="C63" s="126"/>
      <c r="D63" s="126"/>
      <c r="E63" s="108">
        <v>13707535.320000002</v>
      </c>
    </row>
  </sheetData>
  <mergeCells count="57">
    <mergeCell ref="C40:D40"/>
    <mergeCell ref="C43:C44"/>
    <mergeCell ref="C45:D45"/>
    <mergeCell ref="C46:C47"/>
    <mergeCell ref="C48:D48"/>
    <mergeCell ref="A62:D62"/>
    <mergeCell ref="A63:D63"/>
    <mergeCell ref="B3:B9"/>
    <mergeCell ref="B10:D10"/>
    <mergeCell ref="B11:B14"/>
    <mergeCell ref="B15:D15"/>
    <mergeCell ref="B16:B17"/>
    <mergeCell ref="B18:D18"/>
    <mergeCell ref="B19:B20"/>
    <mergeCell ref="B21:D21"/>
    <mergeCell ref="B23:B28"/>
    <mergeCell ref="B29:D29"/>
    <mergeCell ref="B30:B34"/>
    <mergeCell ref="B35:D35"/>
    <mergeCell ref="B36:B37"/>
    <mergeCell ref="B38:D38"/>
    <mergeCell ref="A3:A21"/>
    <mergeCell ref="A22:D22"/>
    <mergeCell ref="A23:A41"/>
    <mergeCell ref="A42:D42"/>
    <mergeCell ref="A43:A57"/>
    <mergeCell ref="B39:B40"/>
    <mergeCell ref="B41:D41"/>
    <mergeCell ref="B43:B48"/>
    <mergeCell ref="B49:D49"/>
    <mergeCell ref="B50:B53"/>
    <mergeCell ref="B54:D54"/>
    <mergeCell ref="B55:B56"/>
    <mergeCell ref="B57:D57"/>
    <mergeCell ref="C3:C5"/>
    <mergeCell ref="C6:D6"/>
    <mergeCell ref="C7:C8"/>
    <mergeCell ref="A58:D58"/>
    <mergeCell ref="A59:A61"/>
    <mergeCell ref="B59:B60"/>
    <mergeCell ref="B61:D61"/>
    <mergeCell ref="C51:D51"/>
    <mergeCell ref="C53:D53"/>
    <mergeCell ref="C56:D56"/>
    <mergeCell ref="C60:D60"/>
    <mergeCell ref="C28:D28"/>
    <mergeCell ref="C30:C31"/>
    <mergeCell ref="C32:D32"/>
    <mergeCell ref="C34:D34"/>
    <mergeCell ref="C37:D37"/>
    <mergeCell ref="C14:D14"/>
    <mergeCell ref="C17:D17"/>
    <mergeCell ref="C20:D20"/>
    <mergeCell ref="C24:D24"/>
    <mergeCell ref="C25:C27"/>
    <mergeCell ref="C9:D9"/>
    <mergeCell ref="C12:D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 topLeftCell="A1">
      <selection activeCell="E22" sqref="E22"/>
    </sheetView>
  </sheetViews>
  <sheetFormatPr defaultColWidth="11.421875" defaultRowHeight="15"/>
  <cols>
    <col min="1" max="1" width="17.57421875" style="0" bestFit="1" customWidth="1"/>
    <col min="2" max="2" width="28.8515625" style="0" customWidth="1"/>
  </cols>
  <sheetData>
    <row r="2" ht="15">
      <c r="A2" t="s">
        <v>330</v>
      </c>
    </row>
    <row r="3" spans="1:2" ht="15">
      <c r="A3" s="100" t="s">
        <v>328</v>
      </c>
      <c r="B3" t="s">
        <v>329</v>
      </c>
    </row>
    <row r="4" spans="1:2" ht="15">
      <c r="A4" s="101">
        <v>510000</v>
      </c>
      <c r="B4" s="109">
        <v>4572554.899999999</v>
      </c>
    </row>
    <row r="5" spans="1:2" ht="15">
      <c r="A5" s="101" t="s">
        <v>82</v>
      </c>
      <c r="B5" s="109">
        <v>2251213.45</v>
      </c>
    </row>
    <row r="6" spans="1:2" ht="15">
      <c r="A6" s="101" t="s">
        <v>149</v>
      </c>
      <c r="B6" s="109">
        <v>5431.289999999999</v>
      </c>
    </row>
    <row r="7" spans="1:2" ht="15">
      <c r="A7" s="101" t="s">
        <v>273</v>
      </c>
      <c r="B7" s="109">
        <v>24568.02</v>
      </c>
    </row>
    <row r="8" spans="1:2" ht="15">
      <c r="A8" s="101" t="s">
        <v>305</v>
      </c>
      <c r="B8" s="109">
        <v>6853767.659999999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</dc:creator>
  <cp:keywords/>
  <dc:description/>
  <cp:lastModifiedBy>LOPEZ MEDRANDA MAYRA KATHERINE</cp:lastModifiedBy>
  <dcterms:created xsi:type="dcterms:W3CDTF">2021-10-21T12:44:24Z</dcterms:created>
  <dcterms:modified xsi:type="dcterms:W3CDTF">2022-01-04T21:20:49Z</dcterms:modified>
  <cp:category/>
  <cp:version/>
  <cp:contentType/>
  <cp:contentStatus/>
</cp:coreProperties>
</file>